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troducción" sheetId="1" r:id="rId1"/>
    <sheet name="Plan Anual Contratación 2021" sheetId="2" r:id="rId2"/>
    <sheet name="Hoja3" sheetId="3" r:id="rId3"/>
  </sheets>
  <definedNames>
    <definedName name="_xlnm._FilterDatabase" localSheetId="1" hidden="1">'Plan Anual Contratación 2021'!$A$2:$BB$180</definedName>
    <definedName name="_xlnm.Print_Titles" localSheetId="1">'Plan Anual Contratación 2021'!$2:$2</definedName>
  </definedNames>
  <calcPr fullCalcOnLoad="1"/>
</workbook>
</file>

<file path=xl/sharedStrings.xml><?xml version="1.0" encoding="utf-8"?>
<sst xmlns="http://schemas.openxmlformats.org/spreadsheetml/2006/main" count="1569" uniqueCount="379">
  <si>
    <r>
      <rPr>
        <sz val="11"/>
        <color indexed="8"/>
        <rFont val="Calibri"/>
        <family val="0"/>
      </rPr>
      <t xml:space="preserve">
El Plan Anual de Contratación de la Diputación Provincial de Burgos recoge las propuestas de contratos administrativos que la Diputación prevé celebrar durante el ejercicio 2021.
 Se realiza con el objetivo dar cumplimiento a lo dispuesto en: 
                          - El </t>
    </r>
    <r>
      <rPr>
        <b/>
        <sz val="11"/>
        <color indexed="8"/>
        <rFont val="Calibri"/>
        <family val="0"/>
      </rPr>
      <t>artículo 6.2 de la</t>
    </r>
    <r>
      <rPr>
        <sz val="11"/>
        <color indexed="8"/>
        <rFont val="Calibri"/>
        <family val="0"/>
      </rPr>
      <t xml:space="preserve"> </t>
    </r>
    <r>
      <rPr>
        <b/>
        <sz val="11"/>
        <color indexed="8"/>
        <rFont val="Calibri"/>
        <family val="0"/>
      </rPr>
      <t>Ley 19/2013</t>
    </r>
    <r>
      <rPr>
        <sz val="11"/>
        <color indexed="8"/>
        <rFont val="Calibri"/>
        <family val="0"/>
      </rPr>
      <t>, de 9 de diciembre, de transparencia, acceso a la información pública y buen gobierno. 
                          - El</t>
    </r>
    <r>
      <rPr>
        <b/>
        <sz val="11"/>
        <color indexed="8"/>
        <rFont val="Calibri"/>
        <family val="0"/>
      </rPr>
      <t xml:space="preserve"> Artículo 28.4 de Ley 9/2017</t>
    </r>
    <r>
      <rPr>
        <sz val="11"/>
        <color indexed="8"/>
        <rFont val="Calibri"/>
        <family val="0"/>
      </rPr>
      <t>, de 8 de noviembre, de Contratos del Sector Público, por la que se transponen al ordenamiento jurídico español las Directivas del Parlamento Europeo y del Consejo 2014/23/UE y 2014/24/UE, de 26 de febrero de 2014.  
                         -  El</t>
    </r>
    <r>
      <rPr>
        <b/>
        <sz val="11"/>
        <color indexed="8"/>
        <rFont val="Calibri"/>
        <family val="0"/>
      </rPr>
      <t xml:space="preserve"> artículo 134 de la Ley 9/2017</t>
    </r>
    <r>
      <rPr>
        <sz val="11"/>
        <color indexed="8"/>
        <rFont val="Calibri"/>
        <family val="0"/>
      </rPr>
      <t xml:space="preserve">, de 8 de noviembre, de Contratos del Sector Público, por la que se transponen al ordenamiento jurídico español las Directivas del Parlamento Europeo y del Consejo 2014/23/UE y 2014/24/UE, de 26 de febrero de 2014. 
En la relación de los contratos que se presentan en la hoja número 2 del presente libro Excel con la denominación “Plan Anual Contratación 2020”, se incluyen las propuestas de contratos sujetos a una regulación armonizada (SARA) y el resto de contratos NO SARA en las que se han seleccionado aquellas en las que se propone alguno de los siguientes procedimientos de adjudicación: abierto, restringido, negociado con publicidad, acuerdo marco. 
</t>
    </r>
  </si>
  <si>
    <r>
      <rPr>
        <sz val="11"/>
        <color indexed="8"/>
        <rFont val="Calibri"/>
        <family val="0"/>
      </rPr>
      <t xml:space="preserve">El </t>
    </r>
    <r>
      <rPr>
        <b/>
        <sz val="11"/>
        <color indexed="8"/>
        <rFont val="Calibri"/>
        <family val="0"/>
      </rPr>
      <t>poder adjudicador</t>
    </r>
    <r>
      <rPr>
        <sz val="11"/>
        <color indexed="8"/>
        <rFont val="Calibri"/>
        <family val="0"/>
      </rPr>
      <t xml:space="preserve"> es la Diputación Provincial de Burgos, situada en el Paseo del Espolón, 34 de Burgos, código postal 09003.  La unidad tramitadora de todas las propuestas de contratación es la Unidad de Contratación cuyos datos de contacto son los que se indican a continuación:
                      - Correo electrónico: contratacion@diputaciondeburgos.es
                      - Teléfono: 947.25.86.00
                      - La URL en la que estarán disponibles los pliegos de la contratación para un acceso libre, directo, completo y gratuito será el perfil del contratante de la Diputación Provincial de Burgos alojado en la Plataforma de Contratos del Sector Público (https://www.burgos.es/perfil-contratante-dip-burgos)
</t>
    </r>
    <r>
      <rPr>
        <b/>
        <u val="single"/>
        <sz val="11"/>
        <color indexed="8"/>
        <rFont val="Calibri"/>
        <family val="0"/>
      </rPr>
      <t>Información</t>
    </r>
    <r>
      <rPr>
        <sz val="11"/>
        <color indexed="8"/>
        <rFont val="Calibri"/>
        <family val="0"/>
      </rPr>
      <t xml:space="preserve"> que se indica en cada una de las propuestas de contratación: 
                   - Órgano de Contratación asignado. 
                   - Código CPV (Vocabulario Común de Contratos Públicos). 
                   - Objeto de la propuesta. 
                   - Procedimiento de adjudicación elegido. 
                   - Indicación si el contrato está sujeto a una regulación armonizada (SARA). 
                   - Código NUTS. 
                  - Importe aproximado de la propuesta de contratación.
                  - Existencia de lotes en su caso.
                  - Fecha aproximada de la tramitación.
                  - Duración del contrato.</t>
    </r>
  </si>
  <si>
    <t>Unidad Gestora</t>
  </si>
  <si>
    <t>CPV principal</t>
  </si>
  <si>
    <t>Objeto Expediente</t>
  </si>
  <si>
    <t>Tipo</t>
  </si>
  <si>
    <t>Proc Adjcion</t>
  </si>
  <si>
    <t>SARA</t>
  </si>
  <si>
    <t>Lugar  Ejecución  Contrato</t>
  </si>
  <si>
    <t>Valor estimado (€)</t>
  </si>
  <si>
    <t>PBL (€)</t>
  </si>
  <si>
    <t>PBL - IVA (€)</t>
  </si>
  <si>
    <t>Lotes</t>
  </si>
  <si>
    <t>Fecha estimada de licitación</t>
  </si>
  <si>
    <t>Duración Contrato en meses</t>
  </si>
  <si>
    <t>Diputación de Burgos - Asesoría Jurídica</t>
  </si>
  <si>
    <t>79112000-2</t>
  </si>
  <si>
    <t>Servicio de Procuraduría</t>
  </si>
  <si>
    <t>Serv</t>
  </si>
  <si>
    <t>Menor</t>
  </si>
  <si>
    <t>NO</t>
  </si>
  <si>
    <t>Burgos</t>
  </si>
  <si>
    <t>No</t>
  </si>
  <si>
    <t>Diputación de Burgos - Bienestar Social e Igualdad</t>
  </si>
  <si>
    <t>80000000-4 a 80660000-8; 92000000-1 a 92342200-2 y 92360000-2 a 92700000-8</t>
  </si>
  <si>
    <t>Talleres de actividad fisica</t>
  </si>
  <si>
    <t>Provincia</t>
  </si>
  <si>
    <t>Primer semestre 2021</t>
  </si>
  <si>
    <t>Talleres de nuevas tecnologias para mayores de 60 años</t>
  </si>
  <si>
    <t>Talleres de actividad psicologica para mayores de 60 años</t>
  </si>
  <si>
    <t>Talleres de nuevas tecnologias para Menores de 60 años</t>
  </si>
  <si>
    <t>Talleres de inclusion social</t>
  </si>
  <si>
    <t>Talleres de nuevas masculinidades on-line</t>
  </si>
  <si>
    <t>Talleres de educar en igualdad en familia</t>
  </si>
  <si>
    <t>Diputación de Burgos - Cultura</t>
  </si>
  <si>
    <t>79820000-8</t>
  </si>
  <si>
    <t>Maquetación del trabajo "La protección del patrimonio monumental en Burgos y Castilla y León"</t>
  </si>
  <si>
    <t>Primer trimestre 2021</t>
  </si>
  <si>
    <t>79810000-5</t>
  </si>
  <si>
    <t>Impresión del trabajo "La protección del patrimonio monumental en Castilla y León"</t>
  </si>
  <si>
    <t>Impresión del trabajo "Imaginería gótica monumental en la Provincia"</t>
  </si>
  <si>
    <t>Maquetación trabajo Románico en la Provincia Vol. 1</t>
  </si>
  <si>
    <t>Impresión trabajo Románico en la Provincia Vol. 1</t>
  </si>
  <si>
    <t>Segundo trimestre 2021</t>
  </si>
  <si>
    <t>Maquetación trabajo Románico en la Provincia Vol. 2</t>
  </si>
  <si>
    <t>Impresión trabajo Románico en la Provincia Vol. 2</t>
  </si>
  <si>
    <t xml:space="preserve">NO </t>
  </si>
  <si>
    <t>22100000-1</t>
  </si>
  <si>
    <t>Compra libro Trashumancia</t>
  </si>
  <si>
    <t>Stro</t>
  </si>
  <si>
    <t>92312120-8</t>
  </si>
  <si>
    <t>Festival Verano Clunia - Actuación</t>
  </si>
  <si>
    <t>YACIMIENTO CLUNIA</t>
  </si>
  <si>
    <t>85143000-3</t>
  </si>
  <si>
    <t>Festival Verano Clunia - Servicio Ambulancias</t>
  </si>
  <si>
    <t>79710000-4</t>
  </si>
  <si>
    <t>Festival Verano Clunia - Servicio Seguridad</t>
  </si>
  <si>
    <t>Festival Verano Clunia - Impresión publicidad</t>
  </si>
  <si>
    <t>79822500-7</t>
  </si>
  <si>
    <t>Festival Verano Clunia - Diseño cartelería</t>
  </si>
  <si>
    <t>79961000-8</t>
  </si>
  <si>
    <t>Festival Verano Clunia - Reportaje fotográfico</t>
  </si>
  <si>
    <t>79340000-9</t>
  </si>
  <si>
    <t>Festival Verano Clunia - Comunicación y Publicidad</t>
  </si>
  <si>
    <t>79900000-3</t>
  </si>
  <si>
    <t>Festival Verano Clunia - Asesoramiento artístico</t>
  </si>
  <si>
    <t>92111220-0</t>
  </si>
  <si>
    <t>Festival Verano Clunia - Videos promocionales</t>
  </si>
  <si>
    <t>51100000-3</t>
  </si>
  <si>
    <t>Festival Verano Clunia - Contrato Infraestructura</t>
  </si>
  <si>
    <t>Abierto</t>
  </si>
  <si>
    <t>45000000-7</t>
  </si>
  <si>
    <t>Rehabilitación y adaptación espacio Teatro para Camerino Festival de Verano</t>
  </si>
  <si>
    <t>Ob</t>
  </si>
  <si>
    <t>45112450-4</t>
  </si>
  <si>
    <t>Trabajos de apoyo a las intervenciones arqueológicas en el yacimiento de Clunia</t>
  </si>
  <si>
    <t>Tercer trimestre 2021</t>
  </si>
  <si>
    <t>Intervenciones arqueológicas en Clunia</t>
  </si>
  <si>
    <t>34922000-6</t>
  </si>
  <si>
    <t>Señalización Vivar del Cid</t>
  </si>
  <si>
    <t>VIVAR DEL CID</t>
  </si>
  <si>
    <t>71000000-8</t>
  </si>
  <si>
    <t>Redacción Proyecto Intervención en Vivar del Cid</t>
  </si>
  <si>
    <t>45200000-9</t>
  </si>
  <si>
    <t>Reparación y retirada antiguas intervenciones en el Camino del Cid</t>
  </si>
  <si>
    <t>79952100-3</t>
  </si>
  <si>
    <t>Programación cultural entorno de Clunia</t>
  </si>
  <si>
    <t>VARIAS LOCALIDADES</t>
  </si>
  <si>
    <t>Encuentro Pendones Localidades Camino de Santiago</t>
  </si>
  <si>
    <t>92312000-1</t>
  </si>
  <si>
    <t>Actuaciones Localidades Camino de Santiago</t>
  </si>
  <si>
    <t>Actuaciones Centenario Miguel Delibes</t>
  </si>
  <si>
    <t>Contrato privado adquisición cuadro Modesto Ciruelos</t>
  </si>
  <si>
    <t>Contrato Privado</t>
  </si>
  <si>
    <t>Programa promoción Lengua Castellana</t>
  </si>
  <si>
    <t>80500000-9</t>
  </si>
  <si>
    <t>Cursos Extraordinarios Academia de Dibujo</t>
  </si>
  <si>
    <t>Alquiler caseta Feria del Libro</t>
  </si>
  <si>
    <t>Diseño Agenda Cultural</t>
  </si>
  <si>
    <t>Mantemimiento y gestión Agenda Cultural</t>
  </si>
  <si>
    <t>Diputación de Burgos - SAJUMA - Gestión del Patrimonio</t>
  </si>
  <si>
    <t>90911200-8</t>
  </si>
  <si>
    <t>Servicio de limpieza de edificios de la Diputación</t>
  </si>
  <si>
    <t>SI</t>
  </si>
  <si>
    <t>24+12</t>
  </si>
  <si>
    <t>Acondicionamiento ampliación de la galería de la Residencia de Adultos Asistidos de Fuentes Blancas</t>
  </si>
  <si>
    <t>45261420-4</t>
  </si>
  <si>
    <t>Impermeabilización terraza de la Residencia de Oña</t>
  </si>
  <si>
    <t>OÑA</t>
  </si>
  <si>
    <t>Mejoras acceso peatonal de la Residencia de Adultos asisltidos de Fuentes Blancas</t>
  </si>
  <si>
    <t>Manteniimiento cubiertas MOSA</t>
  </si>
  <si>
    <t>45422000-1</t>
  </si>
  <si>
    <t>Sustitución carpintería fija MOSA</t>
  </si>
  <si>
    <t>45261215-4</t>
  </si>
  <si>
    <t>Colocación control solar MOSA</t>
  </si>
  <si>
    <t>45331000-6</t>
  </si>
  <si>
    <t>Mejora climatización de las oficinas del IDJ en MOSA</t>
  </si>
  <si>
    <t>45223100-7</t>
  </si>
  <si>
    <t>Sustitución vallado metálico en FFBB</t>
  </si>
  <si>
    <t>45261320-3</t>
  </si>
  <si>
    <t>Sustitución canalones bajantes en BERNABE P.O.</t>
  </si>
  <si>
    <t>Pineda de la Sierra</t>
  </si>
  <si>
    <t xml:space="preserve">Acondicionamiento claustro San Miguel en Miranda de Ebro </t>
  </si>
  <si>
    <t>Miranda de Ebro</t>
  </si>
  <si>
    <t xml:space="preserve">Retirada transporte a Vertedero en Oña </t>
  </si>
  <si>
    <t>Oña</t>
  </si>
  <si>
    <t>34100000-8</t>
  </si>
  <si>
    <t>Vehículo para el SAJUMA</t>
  </si>
  <si>
    <t>Captación de agua en Valle del Sol en Pineda de la Sierra</t>
  </si>
  <si>
    <t>45212500-1</t>
  </si>
  <si>
    <t>Reforma de la Cocina en Valle del Sol de Pineda de la Sierra</t>
  </si>
  <si>
    <t>Reforma cocina en Bernabé P.O. en Pineda de la Sierra</t>
  </si>
  <si>
    <t>72313000-2</t>
  </si>
  <si>
    <t>Contrato de mantenimiento para el inventario provincial</t>
  </si>
  <si>
    <t>71242000-6</t>
  </si>
  <si>
    <t>Redacción del proyecto para la urbanización de FFBB</t>
  </si>
  <si>
    <t>31216200-5
45312311-0</t>
  </si>
  <si>
    <t>Instalación de pararrayos en la caseta de vigilancia en Clunia</t>
  </si>
  <si>
    <t>Peñalba de Castro</t>
  </si>
  <si>
    <t>Instalación de Aire acondicionado en la tercera planta del Palacio Provincial</t>
  </si>
  <si>
    <t>42512000-8</t>
  </si>
  <si>
    <t>Instalación Térmica en la Imprenta Provincial</t>
  </si>
  <si>
    <t>Diputación de Burgos - SAJUMA - Recuperación de Archivos</t>
  </si>
  <si>
    <t>79995100-6
79995200-7</t>
  </si>
  <si>
    <t>Programa 2021: Organización de Archivos municipales</t>
  </si>
  <si>
    <t>165,289,26</t>
  </si>
  <si>
    <t>200,000,00</t>
  </si>
  <si>
    <t>1.- Barbadillo de Mercado
2.Miraveche
3. Monasterio de Rodilla
4.Nava de Roa
5.Oña
6.Regumiel de la Sierra</t>
  </si>
  <si>
    <t>60100000-9</t>
  </si>
  <si>
    <t>Transporte de Archivos</t>
  </si>
  <si>
    <t>13,994,63</t>
  </si>
  <si>
    <t>16,933,50</t>
  </si>
  <si>
    <t>72000000-5</t>
  </si>
  <si>
    <t>Mantenimiento programa informático</t>
  </si>
  <si>
    <t>3730.56</t>
  </si>
  <si>
    <t>4513.98</t>
  </si>
  <si>
    <t>Diputación de Burgos - SAJUMA -Sección de Asesoramiento económico, financiero y contable</t>
  </si>
  <si>
    <t>72200000-7</t>
  </si>
  <si>
    <t>Desarrollo de aplicaciones informáticas de Contabilidad y padrón de habitantes y mantenimientos durante 5 años</t>
  </si>
  <si>
    <t>no</t>
  </si>
  <si>
    <t>Cuarto trimestre 2021</t>
  </si>
  <si>
    <t>Diputación de Burgos - SAJUMA -SEMANTIC</t>
  </si>
  <si>
    <t>Plataforma administación Electrónica</t>
  </si>
  <si>
    <t>24+24</t>
  </si>
  <si>
    <t>72413000-8</t>
  </si>
  <si>
    <t>Desarrollo 368 Páginas web municipales</t>
  </si>
  <si>
    <t>Alojamiento 375 web</t>
  </si>
  <si>
    <t>33182100-0</t>
  </si>
  <si>
    <t>50 Desfibriladores</t>
  </si>
  <si>
    <t>100,000,00 €</t>
  </si>
  <si>
    <t>L.1: suministro desfibriladores.
L.2: formación utilización desfibriladores</t>
  </si>
  <si>
    <t>32000000-3</t>
  </si>
  <si>
    <t xml:space="preserve">Suministro, instalación y puesta en servicio de un transmisor-repetidor de Televisión Digital Terrestre </t>
  </si>
  <si>
    <t>Diputación de Burgos- SAJUMA - Gestión de Obras y Proyectos Municipales y Arquitectura</t>
  </si>
  <si>
    <t>71300000-1: Servicios de ingeniería</t>
  </si>
  <si>
    <t>Elaboración de mediciones del Proyecto de 2ª FASE Obras de restauración del antiguo monasterio de San Salvador en Oña para usos culturales y turísticos  (Burgos)</t>
  </si>
  <si>
    <t>71200000-0</t>
  </si>
  <si>
    <t xml:space="preserve">Redacción proyecto instalaciones 2ª FASE Obras de restauración del antiguo monasterio de San Salvador en Oña para usos culturales y turísticos  </t>
  </si>
  <si>
    <t>45454100-5</t>
  </si>
  <si>
    <t>2ª FASE Obras de restauración del antiguo monasterio de San Salvador en Oña para usos culturales y turísticos  (Burgos)</t>
  </si>
  <si>
    <t>71317200-5</t>
  </si>
  <si>
    <t>Dirección de Ejecución y coordinación de seguridad y salud 2ª FASE Obras de restauración del antiguo monasterio de San Salvador en Oña para usos culturales y turísticos  (Burgos)</t>
  </si>
  <si>
    <t>Excavación arqueológica en el entorno de la Colegiata de Santa Martía La Mayor en Valpuesta</t>
  </si>
  <si>
    <t>Valpuesta</t>
  </si>
  <si>
    <t>Diputacion de Burgos - Cultura</t>
  </si>
  <si>
    <t>45212300-9</t>
  </si>
  <si>
    <t>Obras de construcción de un centro de recepción de visitantes con aparcamiento en el yacimiento arqueológico de Clunia, Peñalba de Castro (Burgos)</t>
  </si>
  <si>
    <t>Diputación de Burgos- Secretaría Particular</t>
  </si>
  <si>
    <t>70310000-7
70322000-7</t>
  </si>
  <si>
    <t>Arrendamiento de plazas de aparcamiento en un parking</t>
  </si>
  <si>
    <t>A. Simplificado</t>
  </si>
  <si>
    <t>Diputación de Burgos - Vías y Obras</t>
  </si>
  <si>
    <t>Desbroce de vegetación en bermas, cunetas y taludes de las carreteras pertenecientes a la red provincial de Burgos</t>
  </si>
  <si>
    <t>L.1: Bureba-Treviño
L.2: Merindades
L.3: Villadiego- Las Loras
L.4: Burgos Sur
L.5: Aranda de Duero</t>
  </si>
  <si>
    <t>44113610-4</t>
  </si>
  <si>
    <t xml:space="preserve">Suministro de 600 TM. de emulsión asfáltica empleada por las brigadas de conservación de la Red Provincial de Carreteras </t>
  </si>
  <si>
    <t>34133100-9</t>
  </si>
  <si>
    <t>Adquisición de dos camiones con cuña y esparcidor de sal</t>
  </si>
  <si>
    <t>L.1: Un camión.
L.2: Un camión.</t>
  </si>
  <si>
    <t>34138000-3</t>
  </si>
  <si>
    <t>Adquisición de dos tractores con brazo desbrozador</t>
  </si>
  <si>
    <t>L.1: Un tractor.
L.2: Un tractor.</t>
  </si>
  <si>
    <t>45233141-9</t>
  </si>
  <si>
    <t>Conservación de la red de carreteras de la Zona Norte. Anualidad 2021</t>
  </si>
  <si>
    <t>Si</t>
  </si>
  <si>
    <t>Conservación de la red de carreteras de la Zona Sur. Anualidad 2022</t>
  </si>
  <si>
    <t>Suministro de señales para la red de carreteras de la Zona Norte y Zona Sur</t>
  </si>
  <si>
    <t>Sistema Dinámico de Adquisición</t>
  </si>
  <si>
    <t>34927100-2</t>
  </si>
  <si>
    <t>Suministro de sal para la red de carreteras de la Diputación de Burgos</t>
  </si>
  <si>
    <t>Diputación de Burgos - Agrigultura y Medio Ambiente</t>
  </si>
  <si>
    <t>711610000-7</t>
  </si>
  <si>
    <t>Control de calidad de las aguas de consumo humano en los municipios de la provincia de Burgos</t>
  </si>
  <si>
    <t>85200000-1</t>
  </si>
  <si>
    <t>Servicio de recogida de perros abandonados</t>
  </si>
  <si>
    <t>A.Simplificado</t>
  </si>
  <si>
    <t>24  + 24</t>
  </si>
  <si>
    <t xml:space="preserve"> 
34115200-8
34113200-4</t>
  </si>
  <si>
    <t>Servicio de alquiles de vehículos del Plan Forestal</t>
  </si>
  <si>
    <t>34115200-8
34113200-4</t>
  </si>
  <si>
    <t>Servicio de Alquiler de vehículos para el Plan JOVEL</t>
  </si>
  <si>
    <t>Asistencia Técnica para la redacción de informes trimestrales e informes anuales, seguimiento e interpretación de la auscultación y asesroría técnica en el mantenimiento de la instrumentación y equipos de la Presa de Alba en Villafranca Montes de Oca</t>
  </si>
  <si>
    <t>Villafranca Montes de Oca</t>
  </si>
  <si>
    <t>80540000-1</t>
  </si>
  <si>
    <t>Formación Plan Forestal 2021</t>
  </si>
  <si>
    <t>Online</t>
  </si>
  <si>
    <t>Programa de educación ambiental campaña de sensibilización ambiental sobre el uso del agua</t>
  </si>
  <si>
    <t>Programa de compostaje doméstico</t>
  </si>
  <si>
    <t>Programa de talleres del Patrimonio natural de los pueblos</t>
  </si>
  <si>
    <t>Programa de rutas guiadas por la naturaleza</t>
  </si>
  <si>
    <t>Diputación de Burgos - Fomento, Infraestructuras y Protección Civil</t>
  </si>
  <si>
    <t>64210000-1</t>
  </si>
  <si>
    <t>Servicios de comunicaciones de telefonía fija, red de datos y comunicaciones móviles para los edificios provinciales</t>
  </si>
  <si>
    <t>Burgos y Provincia</t>
  </si>
  <si>
    <t>48+12+12</t>
  </si>
  <si>
    <t>31520000-7</t>
  </si>
  <si>
    <t>Suministro de lámparas y accesorios de iluminación</t>
  </si>
  <si>
    <t>L.1: Linternas recargables de mano de doble uso.
L.2: cargador individual para linterna recargable de mano.
L.3: linternas recargables para casco de bomberos.
L.4: cargador individual pra linterna para casco de bomberos.</t>
  </si>
  <si>
    <t>32237000-3</t>
  </si>
  <si>
    <t>Suministro de emisores receptores portátiles</t>
  </si>
  <si>
    <t>3511111100-6</t>
  </si>
  <si>
    <t>Suministro de aparatos respiratorios para extinción de incedios</t>
  </si>
  <si>
    <t>L.1: equipos completos de respiración autónoma.
L.2: soprote espaldera para equipos de respiración.
L.3: máscara panorámica para equipos de respiración.
L.4: reguladores de respiracón positiva pra equipo de respiración.</t>
  </si>
  <si>
    <t>35811100-3</t>
  </si>
  <si>
    <t>Suministro de uniformes para el cuerpo de bomberos</t>
  </si>
  <si>
    <t>L.1: cascos de inervención multiusos.
L.2: chaquetones de intervención.
L.3: cubrepantalones de intevención.
L.4: buzos forestales.
L.5: chaquetilla de tarbajo de parque con identificación corporativa.
L.6: pantalones de trabajo de parque con identificación corporativa.
L.7: polos ignífugos con identificación corporativa.
L.8: buzo para apicultor.
L.9: buzo de seguridad contra la avispa velutina.
L.10: verdugo de intervención bombero.</t>
  </si>
  <si>
    <t>37412220-7</t>
  </si>
  <si>
    <t>Suministro de botellas de aire respirable</t>
  </si>
  <si>
    <t>L.1: botella de composite. aire respirable. 300BAR.
L.2: botella de acero. Aire respirable. 300BAR</t>
  </si>
  <si>
    <t>37535290-6</t>
  </si>
  <si>
    <t>Suministro de equipos de rescate vertical</t>
  </si>
  <si>
    <t>39122100-4</t>
  </si>
  <si>
    <t>Suministro de armarios</t>
  </si>
  <si>
    <t>L.1: taquilla metálica de una puerta. Vestuario.
L.2: taquilla metálica de dos puertas. Vestuario.</t>
  </si>
  <si>
    <t>42122130-0</t>
  </si>
  <si>
    <t>Suministro de bombas de agua</t>
  </si>
  <si>
    <t>L.1: motobombas de caudal (inclusive kit de manguera).
L.2: motobombas de presión (inclusive kit de manguera).</t>
  </si>
  <si>
    <t>42652000-1</t>
  </si>
  <si>
    <t>Suministro de herramientas electromecánicas de uso manual</t>
  </si>
  <si>
    <t>L.1: motosierras.
L.2: sistema de pértiga fitosannitaria para la retirada de enjambres.</t>
  </si>
  <si>
    <t>44482100-3</t>
  </si>
  <si>
    <t>Suministro de mangueras para incendios</t>
  </si>
  <si>
    <t>L.1: mangueras de diámetro D-45mm (municipios).
L.2: mangueras de diámetro D-25mm (vehículos extinción)</t>
  </si>
  <si>
    <t>44482200-4</t>
  </si>
  <si>
    <t>Suministro de bocas de incendio</t>
  </si>
  <si>
    <t>L.1: columnas de codo giratorio. Rosca Barcelona-Burgos. Altura 45 cm.
L.2: columnas de codo giratorio. Rosca Barcelona-Burgos. Altura 60 cm.
L.3: columnas de codo giratorio. Rosca Barcelona-Barcelona. Altura 45 cm.
L.4: columnas de codo giratorio. Rosca Barcelona-Barcelona. Altura 60 cm.
L.5: lanzas metálicas de agua. D-45 mm</t>
  </si>
  <si>
    <t>Diputación de Burgos - Bienestar Social e Igualdad -  Residencias de Ancianos de la Diputación</t>
  </si>
  <si>
    <t>Suministro de productos de alimentación para las Residencias "San Salvador" en Oña, "San Miguel del Monte" en Miranda de Ebro, Residencia de Ancianos de Fuentes Blancas en Burgos, Residencia de Adultos Asistidos de Fuentes Blancas en Burgos y Residencia de San Agustín en Burgos</t>
  </si>
  <si>
    <t>Lote 1: Aves, caza y derivados 
Lote 2: Coloniales
Lote 3: Carne 
Lote 4: Pescado congelado 
Lote 5: Verdura congelada 
Lote 6: Precocinados y helados 
Lote 7: Charcutería
Lote 8: Huevos 
Lote 9: Leche 
Lote 10: Derivados lácteos y huevo líquido
Lote 11: Yogur/ leche fermentada 
Lote 12: Postres lácteos varios 
Lote 13: Pan 
Lote 14: Repostería 
Lote 15: Frutas y verduras 
Lote 16: Pescado fresco 
Lote 17: Conservas 
Lote 18: Patatas 
Lote 19: Legumbres 
Lote  20: Vinos 
Lote  21: Bacalao 
Lote  22: Café 
Lote  23: Aceite 
Lote  24: Queso fresco de Burgos 
Lote  25: Morcillas de Burgos</t>
  </si>
  <si>
    <t>Suministro de vestuario y calzado con destino al personal de los Centros Residenciales dependientes de la Excma. Diputación provincial de Burgos</t>
  </si>
  <si>
    <t>Lote  1: Pijama blanco
Lote 2: Bata blanca
Lote  3: Chaqueta punto azul
Lote  4: Chaleco unisex de punto azul marino
Lote  5: Prenda de abrigo 3/4 lluvia 
Lote  6: Calcetín blanco 
Lote  7: Zapato mocasín blanco
Lote 8: Zapato deportivo blanco
Lote 9: Zueco blanco</t>
  </si>
  <si>
    <t>Limpieza</t>
  </si>
  <si>
    <t>si</t>
  </si>
  <si>
    <t>Suministro de lencería de hogar para los Centros Residenciales de la Diputación Provincial de Burgos</t>
  </si>
  <si>
    <t>Diputación de Burgos - servicio de Gestión Tributaria y Recaudación</t>
  </si>
  <si>
    <t>32250000-0</t>
  </si>
  <si>
    <t>Suministro de 12 SMARTPONEs para los policías municipales de los ayuntamientos de la provincia de Burgos que tienen delegado el cobro de multas</t>
  </si>
  <si>
    <t>1 mes</t>
  </si>
  <si>
    <t>30200000-1</t>
  </si>
  <si>
    <t>Suministro de impresoras/scaner para todos puestos de trabajo del Servicio Central de Recaudación y de las Oficinas de la provincia de Burgos</t>
  </si>
  <si>
    <t xml:space="preserve"> 72000000-5</t>
  </si>
  <si>
    <t>Mantenimiento licencia de EDITRAN</t>
  </si>
  <si>
    <t>BURGOS</t>
  </si>
  <si>
    <t xml:space="preserve"> 79800000-2</t>
  </si>
  <si>
    <t>Servicio de impresión, ensobrado y distribución en Correos en la modalidad d eprueba de evidencia electrónica (PEE)</t>
  </si>
  <si>
    <t>Obras en la oficina de recaudación sita en Villarcayo cambiando los cristales de la fachada de fjios a móviles</t>
  </si>
  <si>
    <t>Villarcayo</t>
  </si>
  <si>
    <t>CONTRATACION</t>
  </si>
  <si>
    <t>Servicio de mantenimiento catastral de todos los municipios de la provincia de Burgos</t>
  </si>
  <si>
    <t>24 + 12</t>
  </si>
  <si>
    <t>66516000-0</t>
  </si>
  <si>
    <t>Contratación de seguro de responsabilidad civil para las oficinas de la provincia de Burgos del Servicio de Gestión y Recaudación</t>
  </si>
  <si>
    <t>Cuarto Trimestre 2021</t>
  </si>
  <si>
    <t>Diputación de Burgos - Servicio de Formación, Empleo y Desarrollo Local</t>
  </si>
  <si>
    <t>Suministro de combustible para el vehíclo del servicio de Formación, empleo y Desarrollo Local</t>
  </si>
  <si>
    <t>Segundo Trimestre 2021</t>
  </si>
  <si>
    <t>Mantenimiento de la página web de burgos alimenta, actualización de información en Facebook y Twiter</t>
  </si>
  <si>
    <t>Elaboración de estudio para determinar las necesidades de Formación y Empleo</t>
  </si>
  <si>
    <t>ENERO</t>
  </si>
  <si>
    <t>Suministro de equipos informáticos</t>
  </si>
  <si>
    <t>MAYO</t>
  </si>
  <si>
    <t>Feria de Madrid- Fusión para el 31 de mayo, 1 y 2 de junio</t>
  </si>
  <si>
    <t>Madrid</t>
  </si>
  <si>
    <t>Contratación del servicio de azafatas para la Vuelta de Burgos</t>
  </si>
  <si>
    <t>Mayo</t>
  </si>
  <si>
    <t>Suministro de material y equipación promocional de Burgos Alimenta</t>
  </si>
  <si>
    <t>Suministro de mascarillas para el equipo ciclista femenino patrocinado por la Diputación de Burgos</t>
  </si>
  <si>
    <t>Mundial</t>
  </si>
  <si>
    <t>Edición de vídeos de cocineros para la promoción gastronómica en la Vuelta a Burgos</t>
  </si>
  <si>
    <t>Retrasmisión de los servicios audiovisuales de la Vuelta a Burgos (Streaming)</t>
  </si>
  <si>
    <t>Alquiler de camión con pantalla para emisión de la promoción de Burgos Alimenta</t>
  </si>
  <si>
    <t>Contratación de los servicios de alojamientos para el personal del Servicio de Burgos Alimenta</t>
  </si>
  <si>
    <t>Suministro de productos agroalimentarios para la promoción de Burgos Alimenta</t>
  </si>
  <si>
    <t>Sí</t>
  </si>
  <si>
    <t>Contratación de publicaciones promocionales en prensa, radio y televisión de Burgos Alimenta</t>
  </si>
  <si>
    <t>Alquiler de suelo y stand modular para la Feria de Madrid-Fusión</t>
  </si>
  <si>
    <t>3 días</t>
  </si>
  <si>
    <t>Alquiler de suelo y stand modular para la Feria de Gourmet en Madrid</t>
  </si>
  <si>
    <t>4 días</t>
  </si>
  <si>
    <t>Alquiler de suelo y stand modular para la Feria alimentaria de Barcelona</t>
  </si>
  <si>
    <t>Barcelona</t>
  </si>
  <si>
    <t>Alquiler de suelo y stand modular para la Feria Speciality and Fine Food Fair</t>
  </si>
  <si>
    <t>Londres</t>
  </si>
  <si>
    <t>Alquiler de suelo y stand modular para la Feria agroalimentaria Salimat en Silleda (Galicia)</t>
  </si>
  <si>
    <t>Silleda (Galicia)</t>
  </si>
  <si>
    <t>Alquiler de suelo y stand modular para la Feria gastronómica de Valencia</t>
  </si>
  <si>
    <t>Valencia</t>
  </si>
  <si>
    <t>Alquiler de suelo y stand modular para la Feria gastronómica de Fórum Gastronómic Barcelona</t>
  </si>
  <si>
    <t>Alquiler de stand modular para la Feria gastronómica de San José en Melgar de Fernamental (Burgos)</t>
  </si>
  <si>
    <t>Melgar de Fernamental</t>
  </si>
  <si>
    <t>Alquiler de stand modular para la Feria gastronómica de maquintaria de Lerma (Burgos)</t>
  </si>
  <si>
    <t>Lerma</t>
  </si>
  <si>
    <t>Alquiler de stand modular para la Feria de FAIM en Medina de Pomar (Burgos)</t>
  </si>
  <si>
    <t>Medina de Pomar</t>
  </si>
  <si>
    <t>Alquiler de mobiliario para la Feria de Fiduero en Aranda de Duero (Burgos)</t>
  </si>
  <si>
    <t>Aranda de Duero</t>
  </si>
  <si>
    <t>Servicio de transporte y montaje de las carparas y mobiliario para la Feria del Pilar en Villadiego (Burgos)</t>
  </si>
  <si>
    <t>Villadiego</t>
  </si>
  <si>
    <t>1 día</t>
  </si>
  <si>
    <t>Alquiler de suelo y stand modular para la Feria gastronómica Sabores de Nuestra Tierra en Granada</t>
  </si>
  <si>
    <t>Granada</t>
  </si>
  <si>
    <t>Desarrollo de plataforma interactiva y app para el Proyecto "Burgos Emotion"</t>
  </si>
  <si>
    <t>6 meses</t>
  </si>
  <si>
    <t>Contratación de servicios de comunicación para el proyecto de "Burgos Emotion"</t>
  </si>
  <si>
    <t>Contratación de promoción y marketing para el proyecto "Burgos Emotion"</t>
  </si>
  <si>
    <t>Diseño y programación, Plataforma, base de datos y normalización de referencias para el proyecto de "Burgos Emotion"</t>
  </si>
  <si>
    <t>Diseño y programación App. Para el proyecto de "Burgos Emotion"</t>
  </si>
  <si>
    <t>Adquisición dispositivos móviles para el proyecto "Burgos Emotion"</t>
  </si>
  <si>
    <t>Diseño y protección de la marca para el proyecto de "Burgos Emotion"</t>
  </si>
  <si>
    <t>Contratación de personal para desarrollar el programa "Impúlsate", de apoyo y acompañamiento al Comercio Rural de Burgos en el contexto Covid-19</t>
  </si>
  <si>
    <t>6 semanas</t>
  </si>
  <si>
    <t>Campaña de promoción en medios de comunicación para el proyecto de "Burgos Emotion"</t>
  </si>
  <si>
    <t>Contratación del Plan de comunicación para para el proyecto de "Burgos Emotion"</t>
  </si>
  <si>
    <t xml:space="preserve">Suministro de Merchandising para la dinamización de la plataforma de Comercio Rural Burgos (CRB) </t>
  </si>
  <si>
    <t>12 meses</t>
  </si>
  <si>
    <t>Suministro de Merchandising para la dinamización de la plataforma interactiva de "Burgos Emotion"</t>
  </si>
  <si>
    <t>menor</t>
  </si>
  <si>
    <t>Diputación de Burgos- Informática y Nuevas Tecnologías</t>
  </si>
  <si>
    <t>Servicio de mantenimiento de la aplicación de Recursos Humanos</t>
  </si>
  <si>
    <t>Negociado sin publicidad</t>
  </si>
  <si>
    <t>4 años</t>
  </si>
  <si>
    <t>Actualización del CPD a modelo activo-activo para su instalación en el Monasterio de San Agustín</t>
  </si>
  <si>
    <t>L.1: Acondicionamiento de las dependencias del MOSA  
L.2: equipamiento informático, configuración y montaje del CPD en el  MOSA</t>
  </si>
  <si>
    <t>5 meses</t>
  </si>
  <si>
    <t>Mantenimiento de los aplicativos de gestor de expedientes, gestión económica y gestión tributaria</t>
  </si>
  <si>
    <t>Consultoría para la implantación de módulos de contratación y módulo de subvenciones</t>
  </si>
  <si>
    <t>Contratación e implantación del módulo de "Gestión de Órganos de Gobierno"</t>
  </si>
  <si>
    <t>Contratación del mantenimiento la cabina hitachi (cabina de discos)</t>
  </si>
  <si>
    <t>Suministro de consumibles de informática</t>
  </si>
  <si>
    <t>Contratación de licencias de teamviwer para los equipos informáticos de Diputación Provincial de Burgos</t>
  </si>
  <si>
    <t>nO</t>
  </si>
  <si>
    <t>Suministro de licencias Itachi</t>
  </si>
  <si>
    <t>Suministro de licencias VM Ware</t>
  </si>
  <si>
    <t>Suministro de licencias Webex (5 licencias)</t>
  </si>
  <si>
    <t>Suminitro de licencias de presto</t>
  </si>
  <si>
    <t>Suministro de licencias Sonywall (cortafuegos)</t>
  </si>
  <si>
    <t>Aplicaciones de Autocad</t>
  </si>
  <si>
    <t>Suminitro de licencias de antivirus</t>
  </si>
  <si>
    <t>Mantenimiento del BOPBUR</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</si>
</sst>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46">
    <font>
      <sz val="11"/>
      <color indexed="8"/>
      <name val="Calibri"/>
      <family val="0"/>
    </font>
    <font>
      <sz val="11"/>
      <color indexed="8"/>
      <name val="Cambria"/>
      <family val="0"/>
    </font>
    <font>
      <b/>
      <sz val="11"/>
      <color indexed="8"/>
      <name val="Calibri"/>
      <family val="0"/>
    </font>
    <font>
      <sz val="11"/>
      <color indexed="8"/>
      <name val="Arial"/>
      <family val="0"/>
    </font>
    <font>
      <sz val="9"/>
      <color indexed="8"/>
      <name val="Calibri"/>
      <family val="0"/>
    </font>
    <font>
      <sz val="9"/>
      <color indexed="8"/>
      <name val="Arial"/>
      <family val="0"/>
    </font>
    <font>
      <b/>
      <sz val="8"/>
      <color indexed="8"/>
      <name val="Calibri"/>
      <family val="0"/>
    </font>
    <font>
      <sz val="8"/>
      <color indexed="8"/>
      <name val="Arial"/>
      <family val="0"/>
    </font>
    <font>
      <sz val="8"/>
      <color indexed="8"/>
      <name val="Calibri"/>
      <family val="0"/>
    </font>
    <font>
      <sz val="10"/>
      <color indexed="8"/>
      <name val="Calibri"/>
      <family val="0"/>
    </font>
    <font>
      <b/>
      <sz val="12"/>
      <color indexed="8"/>
      <name val="Calibri"/>
      <family val="0"/>
    </font>
    <font>
      <b/>
      <sz val="30"/>
      <color indexed="8"/>
      <name val="Arial"/>
      <family val="0"/>
    </font>
    <font>
      <b/>
      <u val="single"/>
      <sz val="11"/>
      <color indexed="8"/>
      <name val="Calibri"/>
      <family val="0"/>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0" fontId="38" fillId="31" borderId="0" applyNumberFormat="0" applyBorder="0" applyAlignment="0" applyProtection="0"/>
    <xf numFmtId="0" fontId="0" fillId="32" borderId="4" applyNumberFormat="0" applyFont="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65">
    <xf numFmtId="0" fontId="0" fillId="0" borderId="0" xfId="0" applyFill="1" applyAlignment="1" applyProtection="1">
      <alignment/>
      <protection/>
    </xf>
    <xf numFmtId="0" fontId="0" fillId="0" borderId="0" xfId="0" applyFill="1" applyAlignment="1" applyProtection="1">
      <alignment wrapText="1"/>
      <protection/>
    </xf>
    <xf numFmtId="0" fontId="1" fillId="0" borderId="0" xfId="0" applyFont="1" applyFill="1" applyAlignment="1" applyProtection="1">
      <alignment wrapText="1"/>
      <protection/>
    </xf>
    <xf numFmtId="0" fontId="2" fillId="0" borderId="0" xfId="0" applyFont="1" applyFill="1" applyAlignment="1" applyProtection="1">
      <alignment vertical="center" wrapText="1"/>
      <protection/>
    </xf>
    <xf numFmtId="164" fontId="0" fillId="0" borderId="0" xfId="0" applyNumberFormat="1" applyFill="1" applyAlignment="1" applyProtection="1">
      <alignment wrapText="1"/>
      <protection/>
    </xf>
    <xf numFmtId="0" fontId="0" fillId="33" borderId="0" xfId="0" applyFill="1" applyAlignment="1" applyProtection="1">
      <alignment wrapText="1"/>
      <protection/>
    </xf>
    <xf numFmtId="0" fontId="0" fillId="33" borderId="10" xfId="0" applyFill="1" applyBorder="1" applyAlignment="1" applyProtection="1">
      <alignment wrapText="1"/>
      <protection/>
    </xf>
    <xf numFmtId="0" fontId="3" fillId="33" borderId="0" xfId="0" applyFont="1" applyFill="1" applyAlignment="1" applyProtection="1">
      <alignment wrapText="1"/>
      <protection/>
    </xf>
    <xf numFmtId="0" fontId="4" fillId="33" borderId="0" xfId="0" applyFont="1" applyFill="1" applyAlignment="1" applyProtection="1">
      <alignment wrapText="1"/>
      <protection/>
    </xf>
    <xf numFmtId="0" fontId="5" fillId="33" borderId="0" xfId="0" applyFont="1" applyFill="1" applyAlignment="1" applyProtection="1">
      <alignment wrapText="1"/>
      <protection/>
    </xf>
    <xf numFmtId="0" fontId="6" fillId="0" borderId="0" xfId="0" applyFont="1" applyFill="1" applyAlignment="1" applyProtection="1">
      <alignment vertical="center" wrapText="1"/>
      <protection/>
    </xf>
    <xf numFmtId="0" fontId="7" fillId="33" borderId="0" xfId="0" applyFont="1" applyFill="1" applyAlignment="1" applyProtection="1">
      <alignment wrapText="1"/>
      <protection/>
    </xf>
    <xf numFmtId="0" fontId="8" fillId="33" borderId="0" xfId="0" applyFont="1" applyFill="1" applyAlignment="1" applyProtection="1">
      <alignment wrapText="1"/>
      <protection/>
    </xf>
    <xf numFmtId="0" fontId="9" fillId="34" borderId="10" xfId="0" applyFont="1" applyFill="1" applyBorder="1" applyAlignment="1" applyProtection="1">
      <alignment wrapText="1"/>
      <protection/>
    </xf>
    <xf numFmtId="44" fontId="9" fillId="34" borderId="10" xfId="0" applyNumberFormat="1" applyFont="1" applyFill="1" applyBorder="1" applyAlignment="1" applyProtection="1">
      <alignment wrapText="1"/>
      <protection/>
    </xf>
    <xf numFmtId="164" fontId="9" fillId="34" borderId="10" xfId="0" applyNumberFormat="1" applyFont="1" applyFill="1" applyBorder="1" applyAlignment="1" applyProtection="1">
      <alignment wrapText="1"/>
      <protection/>
    </xf>
    <xf numFmtId="0" fontId="9" fillId="33" borderId="10" xfId="0" applyFont="1" applyFill="1" applyBorder="1" applyAlignment="1" applyProtection="1">
      <alignment horizontal="center" vertical="center" wrapText="1"/>
      <protection/>
    </xf>
    <xf numFmtId="0" fontId="9" fillId="33" borderId="10" xfId="0" applyFont="1" applyFill="1" applyBorder="1" applyAlignment="1" applyProtection="1">
      <alignment vertical="center" wrapText="1"/>
      <protection/>
    </xf>
    <xf numFmtId="0" fontId="9" fillId="0" borderId="10" xfId="0" applyFont="1" applyFill="1" applyBorder="1" applyAlignment="1" applyProtection="1">
      <alignment wrapText="1"/>
      <protection/>
    </xf>
    <xf numFmtId="44" fontId="9" fillId="0" borderId="10" xfId="0" applyNumberFormat="1" applyFont="1" applyFill="1" applyBorder="1" applyAlignment="1" applyProtection="1">
      <alignment wrapText="1"/>
      <protection/>
    </xf>
    <xf numFmtId="0" fontId="9" fillId="33" borderId="10" xfId="0" applyFont="1" applyFill="1" applyBorder="1" applyAlignment="1" applyProtection="1">
      <alignment wrapText="1"/>
      <protection/>
    </xf>
    <xf numFmtId="44" fontId="9" fillId="33" borderId="10" xfId="0" applyNumberFormat="1" applyFont="1" applyFill="1" applyBorder="1" applyAlignment="1" applyProtection="1">
      <alignment wrapText="1"/>
      <protection/>
    </xf>
    <xf numFmtId="0" fontId="9" fillId="33" borderId="10" xfId="0" applyFont="1" applyFill="1" applyBorder="1" applyAlignment="1" applyProtection="1">
      <alignment horizontal="center" wrapText="1"/>
      <protection/>
    </xf>
    <xf numFmtId="0" fontId="9" fillId="34" borderId="10" xfId="0" applyFont="1" applyFill="1" applyBorder="1" applyAlignment="1" applyProtection="1">
      <alignment horizontal="left" wrapText="1"/>
      <protection/>
    </xf>
    <xf numFmtId="0" fontId="9" fillId="34" borderId="10" xfId="0" applyFont="1" applyFill="1" applyBorder="1" applyAlignment="1" applyProtection="1">
      <alignment horizontal="left" vertical="center" wrapText="1"/>
      <protection/>
    </xf>
    <xf numFmtId="164" fontId="9" fillId="34" borderId="10" xfId="0" applyNumberFormat="1" applyFont="1" applyFill="1" applyBorder="1" applyAlignment="1" applyProtection="1">
      <alignment horizontal="right" vertical="center" wrapText="1"/>
      <protection/>
    </xf>
    <xf numFmtId="0" fontId="9" fillId="34" borderId="10" xfId="0" applyFont="1" applyFill="1" applyBorder="1" applyAlignment="1" applyProtection="1">
      <alignment vertical="center" wrapText="1"/>
      <protection/>
    </xf>
    <xf numFmtId="44" fontId="9" fillId="34" borderId="10" xfId="0" applyNumberFormat="1" applyFont="1" applyFill="1" applyBorder="1" applyAlignment="1" applyProtection="1">
      <alignment horizontal="center" vertical="center" wrapText="1"/>
      <protection/>
    </xf>
    <xf numFmtId="44" fontId="9" fillId="34" borderId="10" xfId="0" applyNumberFormat="1" applyFont="1" applyFill="1" applyBorder="1" applyAlignment="1" applyProtection="1">
      <alignment horizontal="right" vertical="center" wrapText="1"/>
      <protection/>
    </xf>
    <xf numFmtId="0" fontId="9" fillId="33" borderId="10" xfId="0" applyFont="1" applyFill="1" applyBorder="1" applyAlignment="1" applyProtection="1">
      <alignment horizontal="left" vertical="center" wrapText="1"/>
      <protection/>
    </xf>
    <xf numFmtId="44" fontId="9" fillId="33" borderId="10" xfId="0" applyNumberFormat="1" applyFont="1" applyFill="1" applyBorder="1" applyAlignment="1" applyProtection="1">
      <alignment horizontal="center" vertical="center" wrapText="1"/>
      <protection/>
    </xf>
    <xf numFmtId="164" fontId="9" fillId="33" borderId="10" xfId="0" applyNumberFormat="1" applyFont="1" applyFill="1" applyBorder="1" applyAlignment="1" applyProtection="1">
      <alignment horizontal="right" vertical="center" wrapText="1"/>
      <protection/>
    </xf>
    <xf numFmtId="17" fontId="9" fillId="33" borderId="10" xfId="0" applyNumberFormat="1" applyFont="1" applyFill="1" applyBorder="1" applyAlignment="1" applyProtection="1">
      <alignment vertical="center" wrapText="1"/>
      <protection/>
    </xf>
    <xf numFmtId="0" fontId="9" fillId="34" borderId="10" xfId="0" applyFont="1" applyFill="1" applyBorder="1" applyAlignment="1" applyProtection="1">
      <alignment horizontal="center" vertical="center" wrapText="1"/>
      <protection/>
    </xf>
    <xf numFmtId="14" fontId="9" fillId="34" borderId="10" xfId="0" applyNumberFormat="1" applyFont="1" applyFill="1" applyBorder="1" applyAlignment="1" applyProtection="1">
      <alignment wrapText="1"/>
      <protection/>
    </xf>
    <xf numFmtId="0" fontId="9" fillId="33" borderId="10" xfId="0" applyFont="1" applyFill="1" applyBorder="1" applyAlignment="1" applyProtection="1">
      <alignment horizontal="left" wrapText="1"/>
      <protection/>
    </xf>
    <xf numFmtId="164" fontId="9" fillId="33" borderId="10" xfId="0" applyNumberFormat="1" applyFont="1" applyFill="1" applyBorder="1" applyAlignment="1" applyProtection="1">
      <alignment wrapText="1"/>
      <protection/>
    </xf>
    <xf numFmtId="0" fontId="9" fillId="35" borderId="10" xfId="0" applyFont="1" applyFill="1" applyBorder="1" applyAlignment="1" applyProtection="1">
      <alignment wrapText="1"/>
      <protection/>
    </xf>
    <xf numFmtId="8" fontId="9" fillId="34" borderId="10" xfId="0" applyNumberFormat="1" applyFont="1" applyFill="1" applyBorder="1" applyAlignment="1" applyProtection="1">
      <alignment horizontal="center" vertical="center" wrapText="1"/>
      <protection/>
    </xf>
    <xf numFmtId="14" fontId="9" fillId="34" borderId="10" xfId="0" applyNumberFormat="1" applyFont="1" applyFill="1" applyBorder="1" applyAlignment="1" applyProtection="1">
      <alignment horizontal="center" vertical="center" wrapText="1"/>
      <protection/>
    </xf>
    <xf numFmtId="0" fontId="9" fillId="34" borderId="10" xfId="0" applyFont="1" applyFill="1" applyBorder="1" applyAlignment="1" applyProtection="1">
      <alignment horizontal="center" wrapText="1"/>
      <protection/>
    </xf>
    <xf numFmtId="44" fontId="9" fillId="34" borderId="10" xfId="0" applyNumberFormat="1" applyFont="1" applyFill="1" applyBorder="1" applyAlignment="1" applyProtection="1">
      <alignment horizontal="center" wrapText="1"/>
      <protection/>
    </xf>
    <xf numFmtId="8" fontId="9" fillId="34" borderId="10" xfId="0" applyNumberFormat="1" applyFont="1" applyFill="1" applyBorder="1" applyAlignment="1" applyProtection="1">
      <alignment horizontal="center" wrapText="1"/>
      <protection/>
    </xf>
    <xf numFmtId="164" fontId="9" fillId="34" borderId="10" xfId="0" applyNumberFormat="1" applyFont="1" applyFill="1" applyBorder="1" applyAlignment="1" applyProtection="1">
      <alignment horizontal="center" wrapText="1"/>
      <protection/>
    </xf>
    <xf numFmtId="14" fontId="9" fillId="34" borderId="10" xfId="0" applyNumberFormat="1" applyFont="1" applyFill="1" applyBorder="1" applyAlignment="1" applyProtection="1">
      <alignment horizontal="center" wrapText="1"/>
      <protection/>
    </xf>
    <xf numFmtId="44" fontId="9" fillId="33" borderId="10" xfId="0" applyNumberFormat="1" applyFont="1" applyFill="1" applyBorder="1" applyAlignment="1" applyProtection="1">
      <alignment horizontal="right" wrapText="1"/>
      <protection/>
    </xf>
    <xf numFmtId="164" fontId="9" fillId="33" borderId="10" xfId="0" applyNumberFormat="1" applyFont="1" applyFill="1" applyBorder="1" applyAlignment="1" applyProtection="1">
      <alignment horizontal="right" wrapText="1"/>
      <protection/>
    </xf>
    <xf numFmtId="14" fontId="9" fillId="33" borderId="10" xfId="0" applyNumberFormat="1" applyFont="1" applyFill="1" applyBorder="1" applyAlignment="1" applyProtection="1">
      <alignment wrapText="1"/>
      <protection/>
    </xf>
    <xf numFmtId="8" fontId="9" fillId="33" borderId="10" xfId="0" applyNumberFormat="1" applyFont="1" applyFill="1" applyBorder="1" applyAlignment="1" applyProtection="1">
      <alignment horizontal="center" vertical="center" wrapText="1"/>
      <protection/>
    </xf>
    <xf numFmtId="14" fontId="9" fillId="33" borderId="10" xfId="0" applyNumberFormat="1" applyFont="1" applyFill="1" applyBorder="1" applyAlignment="1" applyProtection="1">
      <alignment horizontal="center" vertical="center" wrapText="1"/>
      <protection/>
    </xf>
    <xf numFmtId="44" fontId="9" fillId="33" borderId="10" xfId="0" applyNumberFormat="1" applyFont="1" applyFill="1" applyBorder="1" applyAlignment="1" applyProtection="1">
      <alignment horizontal="center" wrapText="1"/>
      <protection/>
    </xf>
    <xf numFmtId="164" fontId="9" fillId="33" borderId="10" xfId="0" applyNumberFormat="1" applyFont="1" applyFill="1" applyBorder="1" applyAlignment="1" applyProtection="1">
      <alignment horizontal="center" wrapText="1"/>
      <protection/>
    </xf>
    <xf numFmtId="14" fontId="9" fillId="33" borderId="10" xfId="0" applyNumberFormat="1" applyFont="1" applyFill="1" applyBorder="1" applyAlignment="1" applyProtection="1">
      <alignment horizontal="center" wrapText="1"/>
      <protection/>
    </xf>
    <xf numFmtId="164" fontId="9" fillId="34" borderId="10" xfId="0" applyNumberFormat="1" applyFont="1" applyFill="1" applyBorder="1" applyAlignment="1" applyProtection="1">
      <alignment horizontal="center" vertical="center" wrapText="1"/>
      <protection/>
    </xf>
    <xf numFmtId="44" fontId="9" fillId="33" borderId="10" xfId="0" applyNumberFormat="1" applyFont="1" applyFill="1" applyBorder="1" applyAlignment="1" applyProtection="1">
      <alignment horizontal="right" vertical="center" wrapText="1"/>
      <protection/>
    </xf>
    <xf numFmtId="0" fontId="10" fillId="36" borderId="11" xfId="0" applyFont="1" applyFill="1" applyBorder="1" applyAlignment="1" applyProtection="1">
      <alignment horizontal="center" vertical="center" wrapText="1"/>
      <protection/>
    </xf>
    <xf numFmtId="164" fontId="10" fillId="36" borderId="11" xfId="0" applyNumberFormat="1" applyFont="1" applyFill="1" applyBorder="1" applyAlignment="1" applyProtection="1">
      <alignment horizontal="center" vertical="center" wrapText="1"/>
      <protection/>
    </xf>
    <xf numFmtId="44" fontId="9" fillId="33" borderId="10" xfId="0" applyNumberFormat="1" applyFont="1" applyFill="1" applyBorder="1" applyAlignment="1" applyProtection="1">
      <alignment horizontal="left" wrapText="1"/>
      <protection/>
    </xf>
    <xf numFmtId="44" fontId="9" fillId="33" borderId="10" xfId="0" applyNumberFormat="1" applyFont="1" applyFill="1" applyBorder="1" applyAlignment="1" applyProtection="1">
      <alignment horizontal="left" vertical="center" wrapText="1"/>
      <protection/>
    </xf>
    <xf numFmtId="4" fontId="9" fillId="33" borderId="10" xfId="0" applyNumberFormat="1" applyFont="1" applyFill="1" applyBorder="1" applyAlignment="1" applyProtection="1">
      <alignment wrapText="1"/>
      <protection/>
    </xf>
    <xf numFmtId="44" fontId="9" fillId="33" borderId="10" xfId="0" applyNumberFormat="1" applyFont="1" applyFill="1" applyBorder="1" applyAlignment="1" applyProtection="1">
      <alignment vertical="center" wrapText="1"/>
      <protection/>
    </xf>
    <xf numFmtId="0" fontId="10" fillId="36" borderId="11" xfId="0" applyFont="1" applyFill="1" applyBorder="1" applyAlignment="1" applyProtection="1">
      <alignment horizontal="left" vertical="center" wrapText="1"/>
      <protection/>
    </xf>
    <xf numFmtId="0" fontId="9" fillId="0" borderId="10" xfId="0" applyFont="1" applyFill="1" applyBorder="1" applyAlignment="1" applyProtection="1">
      <alignment horizontal="left" wrapText="1"/>
      <protection/>
    </xf>
    <xf numFmtId="0" fontId="0" fillId="0" borderId="0" xfId="0" applyFill="1" applyAlignment="1" applyProtection="1">
      <alignment horizontal="center"/>
      <protection/>
    </xf>
    <xf numFmtId="0" fontId="11" fillId="0" borderId="12" xfId="0" applyFont="1" applyFill="1" applyBorder="1" applyAlignment="1" applyProtection="1">
      <alignment horizontal="center" wrapText="1"/>
      <protection/>
    </xf>
  </cellXfs>
  <cellStyles count="4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Neutral" xfId="46"/>
    <cellStyle name="Notas" xfId="47"/>
    <cellStyle name="Salida" xfId="48"/>
    <cellStyle name="Texto de advertencia" xfId="49"/>
    <cellStyle name="Texto explicativo" xfId="50"/>
    <cellStyle name="Título" xfId="51"/>
    <cellStyle name="Título 1" xfId="52"/>
    <cellStyle name="Título 2" xfId="53"/>
    <cellStyle name="Título 3" xfId="54"/>
    <cellStyle name="Total"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2DBDB"/>
      <rgbColor rgb="00F2F2F2"/>
      <rgbColor rgb="00E5B8B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971550</xdr:colOff>
      <xdr:row>4</xdr:row>
      <xdr:rowOff>638175</xdr:rowOff>
    </xdr:to>
    <xdr:pic>
      <xdr:nvPicPr>
        <xdr:cNvPr id="1" name="Picture 1"/>
        <xdr:cNvPicPr preferRelativeResize="1">
          <a:picLocks noChangeAspect="1"/>
        </xdr:cNvPicPr>
      </xdr:nvPicPr>
      <xdr:blipFill>
        <a:blip r:embed="rId1"/>
        <a:stretch>
          <a:fillRect/>
        </a:stretch>
      </xdr:blipFill>
      <xdr:spPr>
        <a:xfrm>
          <a:off x="0" y="0"/>
          <a:ext cx="971550" cy="140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104775</xdr:rowOff>
    </xdr:from>
    <xdr:to>
      <xdr:col>0</xdr:col>
      <xdr:colOff>1524000</xdr:colOff>
      <xdr:row>0</xdr:row>
      <xdr:rowOff>1495425</xdr:rowOff>
    </xdr:to>
    <xdr:pic>
      <xdr:nvPicPr>
        <xdr:cNvPr id="1" name="Picture 1"/>
        <xdr:cNvPicPr preferRelativeResize="1">
          <a:picLocks noChangeAspect="1"/>
        </xdr:cNvPicPr>
      </xdr:nvPicPr>
      <xdr:blipFill>
        <a:blip r:embed="rId1"/>
        <a:stretch>
          <a:fillRect/>
        </a:stretch>
      </xdr:blipFill>
      <xdr:spPr>
        <a:xfrm>
          <a:off x="542925" y="104775"/>
          <a:ext cx="981075"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7"/>
  <sheetViews>
    <sheetView tabSelected="1" workbookViewId="0" topLeftCell="A1">
      <selection activeCell="A6" sqref="A6"/>
    </sheetView>
  </sheetViews>
  <sheetFormatPr defaultColWidth="9.140625" defaultRowHeight="15"/>
  <cols>
    <col min="1" max="1" width="155.8515625" style="0" customWidth="1"/>
  </cols>
  <sheetData>
    <row r="1" spans="1:3" ht="15">
      <c r="A1" s="63"/>
      <c r="B1" s="63"/>
      <c r="C1" s="63"/>
    </row>
    <row r="2" spans="1:3" ht="15">
      <c r="A2" s="63"/>
      <c r="B2" s="63"/>
      <c r="C2" s="63"/>
    </row>
    <row r="3" spans="1:3" ht="15">
      <c r="A3" s="63"/>
      <c r="B3" s="63"/>
      <c r="C3" s="63"/>
    </row>
    <row r="4" spans="1:3" ht="15">
      <c r="A4" s="63"/>
      <c r="B4" s="63"/>
      <c r="C4" s="63"/>
    </row>
    <row r="5" spans="1:3" ht="57" customHeight="1">
      <c r="A5" s="63"/>
      <c r="B5" s="63"/>
      <c r="C5" s="63"/>
    </row>
    <row r="6" ht="189" customHeight="1">
      <c r="A6" s="1" t="s">
        <v>0</v>
      </c>
    </row>
    <row r="7" ht="270" customHeight="1">
      <c r="A7" s="1" t="s">
        <v>1</v>
      </c>
    </row>
  </sheetData>
  <sheetProtection formatCells="0" formatColumns="0" formatRows="0" insertColumns="0" insertRows="0" insertHyperlinks="0" deleteColumns="0" deleteRows="0" sort="0" autoFilter="0" pivotTables="0"/>
  <mergeCells count="1">
    <mergeCell ref="A1:C5"/>
  </mergeCells>
  <printOptions/>
  <pageMargins left="0.7" right="0.7"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BB180"/>
  <sheetViews>
    <sheetView workbookViewId="0" topLeftCell="A1">
      <selection activeCell="C4" sqref="C4"/>
    </sheetView>
  </sheetViews>
  <sheetFormatPr defaultColWidth="9.140625" defaultRowHeight="15"/>
  <cols>
    <col min="1" max="1" width="25.28125" style="1" customWidth="1"/>
    <col min="2" max="2" width="21.28125" style="1" customWidth="1"/>
    <col min="3" max="3" width="46.00390625" style="1" customWidth="1"/>
    <col min="4" max="4" width="7.421875" style="1" customWidth="1"/>
    <col min="5" max="5" width="9.7109375" style="1" customWidth="1"/>
    <col min="6" max="6" width="8.421875" style="1" customWidth="1"/>
    <col min="7" max="7" width="14.140625" style="1" customWidth="1"/>
    <col min="8" max="8" width="18.00390625" style="1" customWidth="1"/>
    <col min="9" max="9" width="15.57421875" style="1" customWidth="1"/>
    <col min="10" max="10" width="16.7109375" style="4" customWidth="1"/>
    <col min="11" max="11" width="54.7109375" style="1" customWidth="1"/>
    <col min="12" max="12" width="14.8515625" style="1" customWidth="1"/>
    <col min="13" max="13" width="9.7109375" style="1" customWidth="1"/>
    <col min="14" max="14" width="29.57421875" style="1" customWidth="1"/>
    <col min="15" max="15" width="11.421875" style="1" customWidth="1"/>
  </cols>
  <sheetData>
    <row r="1" spans="1:13" s="2" customFormat="1" ht="204" customHeight="1">
      <c r="A1" s="64"/>
      <c r="B1" s="64"/>
      <c r="C1" s="64"/>
      <c r="D1" s="64"/>
      <c r="E1" s="64"/>
      <c r="F1" s="64"/>
      <c r="G1" s="64"/>
      <c r="H1" s="64"/>
      <c r="I1" s="64"/>
      <c r="J1" s="64"/>
      <c r="K1" s="64"/>
      <c r="L1" s="64"/>
      <c r="M1" s="64"/>
    </row>
    <row r="2" spans="1:14" s="3" customFormat="1" ht="78.75" customHeight="1">
      <c r="A2" s="55" t="s">
        <v>2</v>
      </c>
      <c r="B2" s="55" t="s">
        <v>3</v>
      </c>
      <c r="C2" s="55" t="s">
        <v>4</v>
      </c>
      <c r="D2" s="55" t="s">
        <v>5</v>
      </c>
      <c r="E2" s="55" t="s">
        <v>6</v>
      </c>
      <c r="F2" s="55" t="s">
        <v>7</v>
      </c>
      <c r="G2" s="55" t="s">
        <v>8</v>
      </c>
      <c r="H2" s="55" t="s">
        <v>9</v>
      </c>
      <c r="I2" s="55" t="s">
        <v>10</v>
      </c>
      <c r="J2" s="56" t="s">
        <v>11</v>
      </c>
      <c r="K2" s="61" t="s">
        <v>12</v>
      </c>
      <c r="L2" s="55" t="s">
        <v>13</v>
      </c>
      <c r="M2" s="55" t="s">
        <v>14</v>
      </c>
      <c r="N2" s="10"/>
    </row>
    <row r="3" spans="1:54" s="6" customFormat="1" ht="25.5" customHeight="1">
      <c r="A3" s="17" t="s">
        <v>15</v>
      </c>
      <c r="B3" s="17" t="s">
        <v>16</v>
      </c>
      <c r="C3" s="17" t="s">
        <v>17</v>
      </c>
      <c r="D3" s="17" t="s">
        <v>18</v>
      </c>
      <c r="E3" s="29" t="s">
        <v>19</v>
      </c>
      <c r="F3" s="16" t="s">
        <v>20</v>
      </c>
      <c r="G3" s="16" t="s">
        <v>21</v>
      </c>
      <c r="H3" s="30">
        <v>7438</v>
      </c>
      <c r="I3" s="30">
        <v>9000</v>
      </c>
      <c r="J3" s="31">
        <v>7438</v>
      </c>
      <c r="K3" s="29" t="s">
        <v>22</v>
      </c>
      <c r="L3" s="32">
        <v>44470</v>
      </c>
      <c r="M3" s="17">
        <v>12</v>
      </c>
      <c r="N3" s="11"/>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s="6" customFormat="1" ht="51.75" customHeight="1">
      <c r="A4" s="26" t="s">
        <v>23</v>
      </c>
      <c r="B4" s="13" t="s">
        <v>24</v>
      </c>
      <c r="C4" s="13" t="s">
        <v>25</v>
      </c>
      <c r="D4" s="13" t="s">
        <v>18</v>
      </c>
      <c r="E4" s="24" t="s">
        <v>19</v>
      </c>
      <c r="F4" s="13" t="s">
        <v>20</v>
      </c>
      <c r="G4" s="33" t="s">
        <v>26</v>
      </c>
      <c r="H4" s="14">
        <v>3500</v>
      </c>
      <c r="I4" s="14">
        <v>3500</v>
      </c>
      <c r="J4" s="14">
        <v>2892.57</v>
      </c>
      <c r="K4" s="23" t="s">
        <v>20</v>
      </c>
      <c r="L4" s="34" t="s">
        <v>27</v>
      </c>
      <c r="M4" s="13">
        <v>12</v>
      </c>
      <c r="N4" s="12"/>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row>
    <row r="5" spans="1:54" s="6" customFormat="1" ht="51.75" customHeight="1">
      <c r="A5" s="26" t="s">
        <v>23</v>
      </c>
      <c r="B5" s="13" t="s">
        <v>24</v>
      </c>
      <c r="C5" s="13" t="s">
        <v>28</v>
      </c>
      <c r="D5" s="13" t="s">
        <v>18</v>
      </c>
      <c r="E5" s="24" t="s">
        <v>19</v>
      </c>
      <c r="F5" s="13" t="s">
        <v>20</v>
      </c>
      <c r="G5" s="33" t="s">
        <v>26</v>
      </c>
      <c r="H5" s="14">
        <v>7980</v>
      </c>
      <c r="I5" s="14">
        <v>7980</v>
      </c>
      <c r="J5" s="14">
        <v>6595.042</v>
      </c>
      <c r="K5" s="23" t="s">
        <v>20</v>
      </c>
      <c r="L5" s="34" t="s">
        <v>27</v>
      </c>
      <c r="M5" s="13">
        <v>12</v>
      </c>
      <c r="N5" s="12"/>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row>
    <row r="6" spans="1:54" s="6" customFormat="1" ht="51.75" customHeight="1">
      <c r="A6" s="26" t="s">
        <v>23</v>
      </c>
      <c r="B6" s="13" t="s">
        <v>24</v>
      </c>
      <c r="C6" s="13" t="s">
        <v>29</v>
      </c>
      <c r="D6" s="13" t="s">
        <v>18</v>
      </c>
      <c r="E6" s="24" t="s">
        <v>19</v>
      </c>
      <c r="F6" s="13" t="s">
        <v>20</v>
      </c>
      <c r="G6" s="33" t="s">
        <v>26</v>
      </c>
      <c r="H6" s="14">
        <v>7800</v>
      </c>
      <c r="I6" s="14">
        <v>7800</v>
      </c>
      <c r="J6" s="14">
        <v>6446.28</v>
      </c>
      <c r="K6" s="23" t="s">
        <v>20</v>
      </c>
      <c r="L6" s="34" t="s">
        <v>27</v>
      </c>
      <c r="M6" s="13">
        <v>12</v>
      </c>
      <c r="N6" s="12"/>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row>
    <row r="7" spans="1:54" s="6" customFormat="1" ht="51.75" customHeight="1">
      <c r="A7" s="26" t="s">
        <v>23</v>
      </c>
      <c r="B7" s="13" t="s">
        <v>24</v>
      </c>
      <c r="C7" s="13" t="s">
        <v>30</v>
      </c>
      <c r="D7" s="13" t="s">
        <v>18</v>
      </c>
      <c r="E7" s="24" t="s">
        <v>19</v>
      </c>
      <c r="F7" s="13" t="s">
        <v>20</v>
      </c>
      <c r="G7" s="33" t="s">
        <v>26</v>
      </c>
      <c r="H7" s="14">
        <v>6100</v>
      </c>
      <c r="I7" s="14">
        <v>6100</v>
      </c>
      <c r="J7" s="14">
        <v>5041.33</v>
      </c>
      <c r="K7" s="23" t="s">
        <v>20</v>
      </c>
      <c r="L7" s="34" t="s">
        <v>27</v>
      </c>
      <c r="M7" s="13">
        <v>12</v>
      </c>
      <c r="N7" s="12"/>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row>
    <row r="8" spans="1:54" s="6" customFormat="1" ht="51.75" customHeight="1">
      <c r="A8" s="26" t="s">
        <v>23</v>
      </c>
      <c r="B8" s="13" t="s">
        <v>24</v>
      </c>
      <c r="C8" s="13" t="s">
        <v>31</v>
      </c>
      <c r="D8" s="13" t="s">
        <v>18</v>
      </c>
      <c r="E8" s="24" t="s">
        <v>19</v>
      </c>
      <c r="F8" s="13" t="s">
        <v>22</v>
      </c>
      <c r="G8" s="33" t="s">
        <v>26</v>
      </c>
      <c r="H8" s="14">
        <v>7800</v>
      </c>
      <c r="I8" s="14">
        <v>7800</v>
      </c>
      <c r="J8" s="14">
        <v>6446.28</v>
      </c>
      <c r="K8" s="23" t="s">
        <v>20</v>
      </c>
      <c r="L8" s="34" t="s">
        <v>27</v>
      </c>
      <c r="M8" s="13">
        <v>12</v>
      </c>
      <c r="N8" s="12"/>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row>
    <row r="9" spans="1:54" s="6" customFormat="1" ht="51.75" customHeight="1">
      <c r="A9" s="26" t="s">
        <v>23</v>
      </c>
      <c r="B9" s="13" t="s">
        <v>24</v>
      </c>
      <c r="C9" s="13" t="s">
        <v>32</v>
      </c>
      <c r="D9" s="13" t="s">
        <v>18</v>
      </c>
      <c r="E9" s="24" t="s">
        <v>19</v>
      </c>
      <c r="F9" s="13" t="s">
        <v>22</v>
      </c>
      <c r="G9" s="33" t="s">
        <v>26</v>
      </c>
      <c r="H9" s="14">
        <v>640</v>
      </c>
      <c r="I9" s="14">
        <v>640</v>
      </c>
      <c r="J9" s="14">
        <v>528.93</v>
      </c>
      <c r="K9" s="23" t="s">
        <v>20</v>
      </c>
      <c r="L9" s="34" t="s">
        <v>27</v>
      </c>
      <c r="M9" s="13">
        <v>12</v>
      </c>
      <c r="N9" s="12"/>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row>
    <row r="10" spans="1:54" s="7" customFormat="1" ht="51.75" customHeight="1">
      <c r="A10" s="26" t="s">
        <v>23</v>
      </c>
      <c r="B10" s="13" t="s">
        <v>24</v>
      </c>
      <c r="C10" s="13" t="s">
        <v>33</v>
      </c>
      <c r="D10" s="13" t="s">
        <v>18</v>
      </c>
      <c r="E10" s="24" t="s">
        <v>19</v>
      </c>
      <c r="F10" s="13" t="s">
        <v>22</v>
      </c>
      <c r="G10" s="33" t="s">
        <v>26</v>
      </c>
      <c r="H10" s="14">
        <v>1200</v>
      </c>
      <c r="I10" s="14">
        <v>1200</v>
      </c>
      <c r="J10" s="14">
        <v>991.74</v>
      </c>
      <c r="K10" s="23" t="s">
        <v>20</v>
      </c>
      <c r="L10" s="34" t="s">
        <v>27</v>
      </c>
      <c r="M10" s="13">
        <v>12</v>
      </c>
      <c r="N10" s="12"/>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row>
    <row r="11" spans="1:54" s="7" customFormat="1" ht="25.5" customHeight="1">
      <c r="A11" s="20" t="s">
        <v>34</v>
      </c>
      <c r="B11" s="20" t="s">
        <v>35</v>
      </c>
      <c r="C11" s="20" t="s">
        <v>36</v>
      </c>
      <c r="D11" s="20" t="s">
        <v>18</v>
      </c>
      <c r="E11" s="35" t="s">
        <v>19</v>
      </c>
      <c r="F11" s="20" t="s">
        <v>20</v>
      </c>
      <c r="G11" s="20" t="s">
        <v>21</v>
      </c>
      <c r="H11" s="21">
        <v>1923.07</v>
      </c>
      <c r="I11" s="21">
        <v>2000</v>
      </c>
      <c r="J11" s="36">
        <v>1923.07</v>
      </c>
      <c r="K11" s="35" t="s">
        <v>20</v>
      </c>
      <c r="L11" s="20" t="s">
        <v>37</v>
      </c>
      <c r="M11" s="20">
        <v>2</v>
      </c>
      <c r="N11" s="11"/>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row>
    <row r="12" spans="1:54" s="7" customFormat="1" ht="25.5" customHeight="1">
      <c r="A12" s="20" t="s">
        <v>34</v>
      </c>
      <c r="B12" s="20" t="s">
        <v>38</v>
      </c>
      <c r="C12" s="20" t="s">
        <v>39</v>
      </c>
      <c r="D12" s="20" t="s">
        <v>18</v>
      </c>
      <c r="E12" s="35" t="s">
        <v>19</v>
      </c>
      <c r="F12" s="20" t="s">
        <v>20</v>
      </c>
      <c r="G12" s="20" t="s">
        <v>21</v>
      </c>
      <c r="H12" s="21">
        <v>4807.69</v>
      </c>
      <c r="I12" s="21">
        <v>4807.69</v>
      </c>
      <c r="J12" s="36">
        <v>5000</v>
      </c>
      <c r="K12" s="35" t="s">
        <v>20</v>
      </c>
      <c r="L12" s="20" t="s">
        <v>37</v>
      </c>
      <c r="M12" s="20">
        <v>2</v>
      </c>
      <c r="N12" s="11"/>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row>
    <row r="13" spans="1:54" s="7" customFormat="1" ht="25.5" customHeight="1">
      <c r="A13" s="20" t="s">
        <v>34</v>
      </c>
      <c r="B13" s="20" t="s">
        <v>38</v>
      </c>
      <c r="C13" s="20" t="s">
        <v>40</v>
      </c>
      <c r="D13" s="20" t="s">
        <v>18</v>
      </c>
      <c r="E13" s="35" t="s">
        <v>19</v>
      </c>
      <c r="F13" s="20" t="s">
        <v>20</v>
      </c>
      <c r="G13" s="20" t="s">
        <v>21</v>
      </c>
      <c r="H13" s="21">
        <v>7692.31</v>
      </c>
      <c r="I13" s="21">
        <v>7692.31</v>
      </c>
      <c r="J13" s="36">
        <v>8000</v>
      </c>
      <c r="K13" s="35" t="s">
        <v>20</v>
      </c>
      <c r="L13" s="20" t="s">
        <v>37</v>
      </c>
      <c r="M13" s="20">
        <v>2</v>
      </c>
      <c r="N13" s="11"/>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row>
    <row r="14" spans="1:54" s="7" customFormat="1" ht="25.5" customHeight="1">
      <c r="A14" s="20" t="s">
        <v>34</v>
      </c>
      <c r="B14" s="20" t="s">
        <v>35</v>
      </c>
      <c r="C14" s="20" t="s">
        <v>41</v>
      </c>
      <c r="D14" s="20" t="s">
        <v>18</v>
      </c>
      <c r="E14" s="35" t="s">
        <v>19</v>
      </c>
      <c r="F14" s="20" t="s">
        <v>20</v>
      </c>
      <c r="G14" s="20" t="s">
        <v>21</v>
      </c>
      <c r="H14" s="21">
        <v>4000</v>
      </c>
      <c r="I14" s="21">
        <v>4000</v>
      </c>
      <c r="J14" s="36">
        <v>4160</v>
      </c>
      <c r="K14" s="35" t="s">
        <v>20</v>
      </c>
      <c r="L14" s="20" t="s">
        <v>37</v>
      </c>
      <c r="M14" s="20">
        <v>2</v>
      </c>
      <c r="N14" s="11"/>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row>
    <row r="15" spans="1:54" s="7" customFormat="1" ht="25.5" customHeight="1">
      <c r="A15" s="20" t="s">
        <v>34</v>
      </c>
      <c r="B15" s="20" t="s">
        <v>38</v>
      </c>
      <c r="C15" s="20" t="s">
        <v>42</v>
      </c>
      <c r="D15" s="20" t="s">
        <v>18</v>
      </c>
      <c r="E15" s="35" t="s">
        <v>19</v>
      </c>
      <c r="F15" s="20" t="s">
        <v>20</v>
      </c>
      <c r="G15" s="20" t="s">
        <v>21</v>
      </c>
      <c r="H15" s="21">
        <v>9000</v>
      </c>
      <c r="I15" s="21">
        <v>9000</v>
      </c>
      <c r="J15" s="36">
        <v>9360</v>
      </c>
      <c r="K15" s="35" t="s">
        <v>20</v>
      </c>
      <c r="L15" s="20" t="s">
        <v>43</v>
      </c>
      <c r="M15" s="20">
        <v>2</v>
      </c>
      <c r="N15" s="12"/>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row>
    <row r="16" spans="1:54" s="7" customFormat="1" ht="25.5" customHeight="1">
      <c r="A16" s="20" t="s">
        <v>34</v>
      </c>
      <c r="B16" s="20" t="s">
        <v>35</v>
      </c>
      <c r="C16" s="20" t="s">
        <v>44</v>
      </c>
      <c r="D16" s="20" t="s">
        <v>18</v>
      </c>
      <c r="E16" s="35" t="s">
        <v>19</v>
      </c>
      <c r="F16" s="20" t="s">
        <v>20</v>
      </c>
      <c r="G16" s="20" t="s">
        <v>21</v>
      </c>
      <c r="H16" s="21">
        <v>4000</v>
      </c>
      <c r="I16" s="21">
        <v>4000</v>
      </c>
      <c r="J16" s="36">
        <v>4160</v>
      </c>
      <c r="K16" s="35" t="s">
        <v>20</v>
      </c>
      <c r="L16" s="20" t="s">
        <v>43</v>
      </c>
      <c r="M16" s="20">
        <v>2</v>
      </c>
      <c r="N16" s="12"/>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row>
    <row r="17" spans="1:54" s="7" customFormat="1" ht="25.5" customHeight="1">
      <c r="A17" s="20" t="s">
        <v>34</v>
      </c>
      <c r="B17" s="20" t="s">
        <v>38</v>
      </c>
      <c r="C17" s="20" t="s">
        <v>45</v>
      </c>
      <c r="D17" s="20" t="s">
        <v>18</v>
      </c>
      <c r="E17" s="35" t="s">
        <v>19</v>
      </c>
      <c r="F17" s="20" t="s">
        <v>46</v>
      </c>
      <c r="G17" s="20" t="s">
        <v>21</v>
      </c>
      <c r="H17" s="21">
        <v>9000</v>
      </c>
      <c r="I17" s="21">
        <v>9000</v>
      </c>
      <c r="J17" s="36">
        <v>9360</v>
      </c>
      <c r="K17" s="35" t="s">
        <v>20</v>
      </c>
      <c r="L17" s="20" t="s">
        <v>43</v>
      </c>
      <c r="M17" s="20">
        <v>2</v>
      </c>
      <c r="N17" s="12"/>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row>
    <row r="18" spans="1:54" s="7" customFormat="1" ht="25.5" customHeight="1">
      <c r="A18" s="20" t="s">
        <v>34</v>
      </c>
      <c r="B18" s="20" t="s">
        <v>47</v>
      </c>
      <c r="C18" s="20" t="s">
        <v>48</v>
      </c>
      <c r="D18" s="20" t="s">
        <v>49</v>
      </c>
      <c r="E18" s="35" t="s">
        <v>19</v>
      </c>
      <c r="F18" s="20" t="s">
        <v>20</v>
      </c>
      <c r="G18" s="20" t="s">
        <v>21</v>
      </c>
      <c r="H18" s="21">
        <v>15000</v>
      </c>
      <c r="I18" s="21">
        <f>J18/1.04</f>
        <v>15000</v>
      </c>
      <c r="J18" s="36">
        <v>15600</v>
      </c>
      <c r="K18" s="35" t="s">
        <v>20</v>
      </c>
      <c r="L18" s="20" t="s">
        <v>37</v>
      </c>
      <c r="M18" s="20">
        <v>2</v>
      </c>
      <c r="N18" s="12"/>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row>
    <row r="19" spans="1:54" s="7" customFormat="1" ht="25.5" customHeight="1">
      <c r="A19" s="20" t="s">
        <v>34</v>
      </c>
      <c r="B19" s="20" t="s">
        <v>50</v>
      </c>
      <c r="C19" s="20" t="s">
        <v>51</v>
      </c>
      <c r="D19" s="20" t="s">
        <v>18</v>
      </c>
      <c r="E19" s="35" t="s">
        <v>19</v>
      </c>
      <c r="F19" s="20" t="s">
        <v>20</v>
      </c>
      <c r="G19" s="20" t="s">
        <v>52</v>
      </c>
      <c r="H19" s="21">
        <v>15000</v>
      </c>
      <c r="I19" s="21">
        <f aca="true" t="shared" si="0" ref="I19:I45">J19/1.21</f>
        <v>15000</v>
      </c>
      <c r="J19" s="36">
        <v>18150</v>
      </c>
      <c r="K19" s="35" t="s">
        <v>20</v>
      </c>
      <c r="L19" s="20" t="s">
        <v>43</v>
      </c>
      <c r="M19" s="20">
        <v>3</v>
      </c>
      <c r="N19" s="12"/>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row>
    <row r="20" spans="1:54" s="7" customFormat="1" ht="25.5" customHeight="1">
      <c r="A20" s="20" t="s">
        <v>34</v>
      </c>
      <c r="B20" s="20" t="s">
        <v>50</v>
      </c>
      <c r="C20" s="20" t="s">
        <v>51</v>
      </c>
      <c r="D20" s="20" t="s">
        <v>18</v>
      </c>
      <c r="E20" s="35" t="s">
        <v>19</v>
      </c>
      <c r="F20" s="20" t="s">
        <v>20</v>
      </c>
      <c r="G20" s="20" t="s">
        <v>52</v>
      </c>
      <c r="H20" s="21">
        <v>15000</v>
      </c>
      <c r="I20" s="21">
        <f t="shared" si="0"/>
        <v>15000</v>
      </c>
      <c r="J20" s="36">
        <v>18150</v>
      </c>
      <c r="K20" s="35" t="s">
        <v>20</v>
      </c>
      <c r="L20" s="20" t="s">
        <v>43</v>
      </c>
      <c r="M20" s="20">
        <v>3</v>
      </c>
      <c r="N20" s="12"/>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row>
    <row r="21" spans="1:54" s="7" customFormat="1" ht="25.5" customHeight="1">
      <c r="A21" s="20" t="s">
        <v>34</v>
      </c>
      <c r="B21" s="20" t="s">
        <v>50</v>
      </c>
      <c r="C21" s="20" t="s">
        <v>51</v>
      </c>
      <c r="D21" s="20" t="s">
        <v>18</v>
      </c>
      <c r="E21" s="35" t="s">
        <v>19</v>
      </c>
      <c r="F21" s="20" t="s">
        <v>20</v>
      </c>
      <c r="G21" s="20" t="s">
        <v>52</v>
      </c>
      <c r="H21" s="21">
        <v>15000</v>
      </c>
      <c r="I21" s="21">
        <f t="shared" si="0"/>
        <v>15000</v>
      </c>
      <c r="J21" s="36">
        <v>18150</v>
      </c>
      <c r="K21" s="35" t="s">
        <v>20</v>
      </c>
      <c r="L21" s="20" t="s">
        <v>43</v>
      </c>
      <c r="M21" s="20">
        <v>3</v>
      </c>
      <c r="N21" s="12"/>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row>
    <row r="22" spans="1:54" s="7" customFormat="1" ht="25.5" customHeight="1">
      <c r="A22" s="20" t="s">
        <v>34</v>
      </c>
      <c r="B22" s="20" t="s">
        <v>50</v>
      </c>
      <c r="C22" s="20" t="s">
        <v>51</v>
      </c>
      <c r="D22" s="20" t="s">
        <v>18</v>
      </c>
      <c r="E22" s="35" t="s">
        <v>19</v>
      </c>
      <c r="F22" s="20" t="s">
        <v>20</v>
      </c>
      <c r="G22" s="20" t="s">
        <v>52</v>
      </c>
      <c r="H22" s="21">
        <v>25000</v>
      </c>
      <c r="I22" s="21">
        <f t="shared" si="0"/>
        <v>25000</v>
      </c>
      <c r="J22" s="36">
        <v>30250</v>
      </c>
      <c r="K22" s="35" t="s">
        <v>20</v>
      </c>
      <c r="L22" s="20" t="s">
        <v>43</v>
      </c>
      <c r="M22" s="20">
        <v>3</v>
      </c>
      <c r="N22" s="12"/>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row>
    <row r="23" spans="1:54" s="7" customFormat="1" ht="25.5" customHeight="1">
      <c r="A23" s="20" t="s">
        <v>34</v>
      </c>
      <c r="B23" s="20" t="s">
        <v>53</v>
      </c>
      <c r="C23" s="20" t="s">
        <v>54</v>
      </c>
      <c r="D23" s="20" t="s">
        <v>18</v>
      </c>
      <c r="E23" s="35" t="s">
        <v>19</v>
      </c>
      <c r="F23" s="20" t="s">
        <v>20</v>
      </c>
      <c r="G23" s="20" t="s">
        <v>52</v>
      </c>
      <c r="H23" s="21">
        <v>2479.34</v>
      </c>
      <c r="I23" s="21">
        <f t="shared" si="0"/>
        <v>2479.3388429752067</v>
      </c>
      <c r="J23" s="36">
        <v>3000</v>
      </c>
      <c r="K23" s="35" t="s">
        <v>20</v>
      </c>
      <c r="L23" s="20" t="s">
        <v>43</v>
      </c>
      <c r="M23" s="20">
        <v>2</v>
      </c>
      <c r="N23" s="12"/>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row>
    <row r="24" spans="1:54" s="7" customFormat="1" ht="25.5" customHeight="1">
      <c r="A24" s="20" t="s">
        <v>34</v>
      </c>
      <c r="B24" s="20" t="s">
        <v>55</v>
      </c>
      <c r="C24" s="20" t="s">
        <v>56</v>
      </c>
      <c r="D24" s="20" t="s">
        <v>18</v>
      </c>
      <c r="E24" s="35" t="s">
        <v>19</v>
      </c>
      <c r="F24" s="20" t="s">
        <v>20</v>
      </c>
      <c r="G24" s="20" t="s">
        <v>52</v>
      </c>
      <c r="H24" s="21">
        <v>3305.79</v>
      </c>
      <c r="I24" s="21">
        <f t="shared" si="0"/>
        <v>3305.785123966942</v>
      </c>
      <c r="J24" s="36">
        <v>4000</v>
      </c>
      <c r="K24" s="35" t="s">
        <v>20</v>
      </c>
      <c r="L24" s="20" t="s">
        <v>43</v>
      </c>
      <c r="M24" s="20">
        <v>2</v>
      </c>
      <c r="N24" s="12"/>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row>
    <row r="25" spans="1:54" s="7" customFormat="1" ht="25.5" customHeight="1">
      <c r="A25" s="20" t="s">
        <v>34</v>
      </c>
      <c r="B25" s="20" t="s">
        <v>38</v>
      </c>
      <c r="C25" s="20" t="s">
        <v>57</v>
      </c>
      <c r="D25" s="20" t="s">
        <v>18</v>
      </c>
      <c r="E25" s="35" t="s">
        <v>19</v>
      </c>
      <c r="F25" s="20" t="s">
        <v>20</v>
      </c>
      <c r="G25" s="20" t="s">
        <v>21</v>
      </c>
      <c r="H25" s="21">
        <v>2479.34</v>
      </c>
      <c r="I25" s="21">
        <f t="shared" si="0"/>
        <v>2479.3388429752067</v>
      </c>
      <c r="J25" s="36">
        <v>3000</v>
      </c>
      <c r="K25" s="35" t="s">
        <v>20</v>
      </c>
      <c r="L25" s="20" t="s">
        <v>43</v>
      </c>
      <c r="M25" s="20">
        <v>2</v>
      </c>
      <c r="N25" s="12"/>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row>
    <row r="26" spans="1:54" s="7" customFormat="1" ht="25.5" customHeight="1">
      <c r="A26" s="20" t="s">
        <v>34</v>
      </c>
      <c r="B26" s="20" t="s">
        <v>58</v>
      </c>
      <c r="C26" s="20" t="s">
        <v>59</v>
      </c>
      <c r="D26" s="20" t="s">
        <v>18</v>
      </c>
      <c r="E26" s="35" t="s">
        <v>19</v>
      </c>
      <c r="F26" s="20" t="s">
        <v>20</v>
      </c>
      <c r="G26" s="20" t="s">
        <v>21</v>
      </c>
      <c r="H26" s="21">
        <v>2479.34</v>
      </c>
      <c r="I26" s="21">
        <f t="shared" si="0"/>
        <v>2479.3388429752067</v>
      </c>
      <c r="J26" s="36">
        <v>3000</v>
      </c>
      <c r="K26" s="35" t="s">
        <v>20</v>
      </c>
      <c r="L26" s="20" t="s">
        <v>43</v>
      </c>
      <c r="M26" s="20">
        <v>2</v>
      </c>
      <c r="N26" s="12"/>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row>
    <row r="27" spans="1:54" s="7" customFormat="1" ht="25.5" customHeight="1">
      <c r="A27" s="20" t="s">
        <v>34</v>
      </c>
      <c r="B27" s="20" t="s">
        <v>60</v>
      </c>
      <c r="C27" s="20" t="s">
        <v>61</v>
      </c>
      <c r="D27" s="20" t="s">
        <v>18</v>
      </c>
      <c r="E27" s="35" t="s">
        <v>19</v>
      </c>
      <c r="F27" s="20" t="s">
        <v>20</v>
      </c>
      <c r="G27" s="20" t="s">
        <v>52</v>
      </c>
      <c r="H27" s="21">
        <v>2314.05</v>
      </c>
      <c r="I27" s="21">
        <f t="shared" si="0"/>
        <v>2314.0495867768595</v>
      </c>
      <c r="J27" s="36">
        <v>2800</v>
      </c>
      <c r="K27" s="35" t="s">
        <v>20</v>
      </c>
      <c r="L27" s="20" t="s">
        <v>43</v>
      </c>
      <c r="M27" s="20">
        <v>1</v>
      </c>
      <c r="N27" s="12"/>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row>
    <row r="28" spans="1:54" s="7" customFormat="1" ht="25.5" customHeight="1">
      <c r="A28" s="20" t="s">
        <v>34</v>
      </c>
      <c r="B28" s="20" t="s">
        <v>62</v>
      </c>
      <c r="C28" s="20" t="s">
        <v>63</v>
      </c>
      <c r="D28" s="20" t="s">
        <v>18</v>
      </c>
      <c r="E28" s="35" t="s">
        <v>19</v>
      </c>
      <c r="F28" s="20" t="s">
        <v>20</v>
      </c>
      <c r="G28" s="20" t="s">
        <v>52</v>
      </c>
      <c r="H28" s="21">
        <v>10743.8</v>
      </c>
      <c r="I28" s="21">
        <f t="shared" si="0"/>
        <v>10743.801652892562</v>
      </c>
      <c r="J28" s="36">
        <v>13000</v>
      </c>
      <c r="K28" s="35" t="s">
        <v>20</v>
      </c>
      <c r="L28" s="20" t="s">
        <v>43</v>
      </c>
      <c r="M28" s="20">
        <v>3</v>
      </c>
      <c r="N28" s="12"/>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row>
    <row r="29" spans="1:54" s="7" customFormat="1" ht="25.5" customHeight="1">
      <c r="A29" s="20" t="s">
        <v>34</v>
      </c>
      <c r="B29" s="20" t="s">
        <v>64</v>
      </c>
      <c r="C29" s="20" t="s">
        <v>65</v>
      </c>
      <c r="D29" s="20" t="s">
        <v>18</v>
      </c>
      <c r="E29" s="35" t="s">
        <v>19</v>
      </c>
      <c r="F29" s="20" t="s">
        <v>20</v>
      </c>
      <c r="G29" s="20" t="s">
        <v>52</v>
      </c>
      <c r="H29" s="21">
        <v>3223.14</v>
      </c>
      <c r="I29" s="21">
        <f t="shared" si="0"/>
        <v>3223.1404958677685</v>
      </c>
      <c r="J29" s="36">
        <v>3900</v>
      </c>
      <c r="K29" s="35" t="s">
        <v>20</v>
      </c>
      <c r="L29" s="20" t="s">
        <v>43</v>
      </c>
      <c r="M29" s="20">
        <v>2</v>
      </c>
      <c r="N29" s="12"/>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row>
    <row r="30" spans="1:54" s="7" customFormat="1" ht="25.5" customHeight="1">
      <c r="A30" s="20" t="s">
        <v>34</v>
      </c>
      <c r="B30" s="20" t="s">
        <v>66</v>
      </c>
      <c r="C30" s="20" t="s">
        <v>67</v>
      </c>
      <c r="D30" s="20" t="s">
        <v>18</v>
      </c>
      <c r="E30" s="35" t="s">
        <v>19</v>
      </c>
      <c r="F30" s="20" t="s">
        <v>20</v>
      </c>
      <c r="G30" s="20" t="s">
        <v>52</v>
      </c>
      <c r="H30" s="21">
        <v>1652.89</v>
      </c>
      <c r="I30" s="21">
        <f t="shared" si="0"/>
        <v>1652.892561983471</v>
      </c>
      <c r="J30" s="36">
        <v>2000</v>
      </c>
      <c r="K30" s="35" t="s">
        <v>20</v>
      </c>
      <c r="L30" s="20" t="s">
        <v>43</v>
      </c>
      <c r="M30" s="20">
        <v>2</v>
      </c>
      <c r="N30" s="12"/>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row>
    <row r="31" spans="1:54" s="7" customFormat="1" ht="25.5" customHeight="1">
      <c r="A31" s="37" t="s">
        <v>34</v>
      </c>
      <c r="B31" s="37" t="s">
        <v>68</v>
      </c>
      <c r="C31" s="37" t="s">
        <v>69</v>
      </c>
      <c r="D31" s="37" t="s">
        <v>18</v>
      </c>
      <c r="E31" s="35" t="s">
        <v>70</v>
      </c>
      <c r="F31" s="20" t="s">
        <v>20</v>
      </c>
      <c r="G31" s="20" t="s">
        <v>52</v>
      </c>
      <c r="H31" s="21">
        <v>37190.08</v>
      </c>
      <c r="I31" s="21">
        <f t="shared" si="0"/>
        <v>45454.545454545456</v>
      </c>
      <c r="J31" s="36">
        <v>55000</v>
      </c>
      <c r="K31" s="35" t="s">
        <v>20</v>
      </c>
      <c r="L31" s="20" t="s">
        <v>43</v>
      </c>
      <c r="M31" s="20">
        <v>2</v>
      </c>
      <c r="N31" s="12"/>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row>
    <row r="32" spans="1:54" s="7" customFormat="1" ht="25.5" customHeight="1">
      <c r="A32" s="20" t="s">
        <v>34</v>
      </c>
      <c r="B32" s="20" t="s">
        <v>71</v>
      </c>
      <c r="C32" s="20" t="s">
        <v>72</v>
      </c>
      <c r="D32" s="20" t="s">
        <v>73</v>
      </c>
      <c r="E32" s="35" t="s">
        <v>19</v>
      </c>
      <c r="F32" s="20" t="s">
        <v>20</v>
      </c>
      <c r="G32" s="20" t="s">
        <v>52</v>
      </c>
      <c r="H32" s="21">
        <v>15000</v>
      </c>
      <c r="I32" s="21">
        <f t="shared" si="0"/>
        <v>15000</v>
      </c>
      <c r="J32" s="36">
        <v>18150</v>
      </c>
      <c r="K32" s="35" t="s">
        <v>20</v>
      </c>
      <c r="L32" s="20" t="s">
        <v>43</v>
      </c>
      <c r="M32" s="20">
        <v>3</v>
      </c>
      <c r="N32" s="12"/>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row>
    <row r="33" spans="1:54" s="9" customFormat="1" ht="25.5" customHeight="1">
      <c r="A33" s="20" t="s">
        <v>34</v>
      </c>
      <c r="B33" s="20" t="s">
        <v>74</v>
      </c>
      <c r="C33" s="20" t="s">
        <v>75</v>
      </c>
      <c r="D33" s="20" t="s">
        <v>73</v>
      </c>
      <c r="E33" s="35" t="s">
        <v>19</v>
      </c>
      <c r="F33" s="20" t="s">
        <v>20</v>
      </c>
      <c r="G33" s="20" t="s">
        <v>52</v>
      </c>
      <c r="H33" s="21">
        <v>7438.02</v>
      </c>
      <c r="I33" s="21">
        <f t="shared" si="0"/>
        <v>7438.01652892562</v>
      </c>
      <c r="J33" s="36">
        <v>9000</v>
      </c>
      <c r="K33" s="35" t="s">
        <v>20</v>
      </c>
      <c r="L33" s="20" t="s">
        <v>76</v>
      </c>
      <c r="M33" s="20">
        <v>4</v>
      </c>
      <c r="N33" s="12"/>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row>
    <row r="34" spans="1:54" s="9" customFormat="1" ht="25.5" customHeight="1">
      <c r="A34" s="20" t="s">
        <v>34</v>
      </c>
      <c r="B34" s="20" t="s">
        <v>74</v>
      </c>
      <c r="C34" s="20" t="s">
        <v>77</v>
      </c>
      <c r="D34" s="20" t="s">
        <v>73</v>
      </c>
      <c r="E34" s="35" t="s">
        <v>19</v>
      </c>
      <c r="F34" s="20" t="s">
        <v>20</v>
      </c>
      <c r="G34" s="20" t="s">
        <v>52</v>
      </c>
      <c r="H34" s="21">
        <v>4000</v>
      </c>
      <c r="I34" s="21">
        <f t="shared" si="0"/>
        <v>4000</v>
      </c>
      <c r="J34" s="36">
        <v>4840</v>
      </c>
      <c r="K34" s="35" t="s">
        <v>20</v>
      </c>
      <c r="L34" s="20" t="s">
        <v>43</v>
      </c>
      <c r="M34" s="20">
        <v>2</v>
      </c>
      <c r="N34" s="12"/>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row>
    <row r="35" spans="1:54" s="9" customFormat="1" ht="25.5" customHeight="1">
      <c r="A35" s="20" t="s">
        <v>34</v>
      </c>
      <c r="B35" s="20" t="s">
        <v>78</v>
      </c>
      <c r="C35" s="20" t="s">
        <v>79</v>
      </c>
      <c r="D35" s="20" t="s">
        <v>18</v>
      </c>
      <c r="E35" s="35" t="s">
        <v>19</v>
      </c>
      <c r="F35" s="20" t="s">
        <v>20</v>
      </c>
      <c r="G35" s="20" t="s">
        <v>80</v>
      </c>
      <c r="H35" s="21">
        <v>15000</v>
      </c>
      <c r="I35" s="21">
        <f t="shared" si="0"/>
        <v>15000</v>
      </c>
      <c r="J35" s="36">
        <v>18150</v>
      </c>
      <c r="K35" s="35" t="s">
        <v>20</v>
      </c>
      <c r="L35" s="20" t="s">
        <v>43</v>
      </c>
      <c r="M35" s="20">
        <v>6</v>
      </c>
      <c r="N35" s="12"/>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row>
    <row r="36" spans="1:54" s="9" customFormat="1" ht="25.5" customHeight="1">
      <c r="A36" s="20" t="s">
        <v>34</v>
      </c>
      <c r="B36" s="20" t="s">
        <v>81</v>
      </c>
      <c r="C36" s="20" t="s">
        <v>82</v>
      </c>
      <c r="D36" s="20" t="s">
        <v>18</v>
      </c>
      <c r="E36" s="35" t="s">
        <v>19</v>
      </c>
      <c r="F36" s="20" t="s">
        <v>20</v>
      </c>
      <c r="G36" s="20" t="s">
        <v>21</v>
      </c>
      <c r="H36" s="21">
        <v>12000</v>
      </c>
      <c r="I36" s="21">
        <f t="shared" si="0"/>
        <v>12000</v>
      </c>
      <c r="J36" s="36">
        <v>14520</v>
      </c>
      <c r="K36" s="35" t="s">
        <v>20</v>
      </c>
      <c r="L36" s="20" t="s">
        <v>43</v>
      </c>
      <c r="M36" s="20">
        <v>4</v>
      </c>
      <c r="N36" s="12"/>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row>
    <row r="37" spans="1:14" s="8" customFormat="1" ht="25.5" customHeight="1">
      <c r="A37" s="20" t="s">
        <v>34</v>
      </c>
      <c r="B37" s="20" t="s">
        <v>83</v>
      </c>
      <c r="C37" s="20" t="s">
        <v>84</v>
      </c>
      <c r="D37" s="20" t="s">
        <v>73</v>
      </c>
      <c r="E37" s="35" t="s">
        <v>19</v>
      </c>
      <c r="F37" s="20" t="s">
        <v>20</v>
      </c>
      <c r="G37" s="20" t="s">
        <v>21</v>
      </c>
      <c r="H37" s="21">
        <v>20000</v>
      </c>
      <c r="I37" s="21">
        <f t="shared" si="0"/>
        <v>20000</v>
      </c>
      <c r="J37" s="36">
        <v>24200</v>
      </c>
      <c r="K37" s="35" t="s">
        <v>20</v>
      </c>
      <c r="L37" s="20" t="s">
        <v>43</v>
      </c>
      <c r="M37" s="20">
        <v>6</v>
      </c>
      <c r="N37" s="12"/>
    </row>
    <row r="38" spans="1:14" s="8" customFormat="1" ht="25.5" customHeight="1">
      <c r="A38" s="20" t="s">
        <v>34</v>
      </c>
      <c r="B38" s="20" t="s">
        <v>85</v>
      </c>
      <c r="C38" s="20" t="s">
        <v>86</v>
      </c>
      <c r="D38" s="20" t="s">
        <v>18</v>
      </c>
      <c r="E38" s="35" t="s">
        <v>19</v>
      </c>
      <c r="F38" s="20" t="s">
        <v>20</v>
      </c>
      <c r="G38" s="20" t="s">
        <v>87</v>
      </c>
      <c r="H38" s="21">
        <v>15000</v>
      </c>
      <c r="I38" s="21">
        <f t="shared" si="0"/>
        <v>15000</v>
      </c>
      <c r="J38" s="36">
        <v>18150</v>
      </c>
      <c r="K38" s="35" t="s">
        <v>20</v>
      </c>
      <c r="L38" s="20" t="s">
        <v>76</v>
      </c>
      <c r="M38" s="20">
        <v>2</v>
      </c>
      <c r="N38" s="12"/>
    </row>
    <row r="39" spans="1:14" s="8" customFormat="1" ht="25.5" customHeight="1">
      <c r="A39" s="20" t="s">
        <v>34</v>
      </c>
      <c r="B39" s="20" t="s">
        <v>85</v>
      </c>
      <c r="C39" s="20" t="s">
        <v>88</v>
      </c>
      <c r="D39" s="20" t="s">
        <v>18</v>
      </c>
      <c r="E39" s="35" t="s">
        <v>19</v>
      </c>
      <c r="F39" s="20" t="s">
        <v>20</v>
      </c>
      <c r="G39" s="20" t="s">
        <v>87</v>
      </c>
      <c r="H39" s="21">
        <v>10330.58</v>
      </c>
      <c r="I39" s="21">
        <f t="shared" si="0"/>
        <v>10330.578512396694</v>
      </c>
      <c r="J39" s="36">
        <v>12500</v>
      </c>
      <c r="K39" s="35" t="s">
        <v>46</v>
      </c>
      <c r="L39" s="20" t="s">
        <v>76</v>
      </c>
      <c r="M39" s="20">
        <v>2</v>
      </c>
      <c r="N39" s="12"/>
    </row>
    <row r="40" spans="1:14" s="8" customFormat="1" ht="25.5" customHeight="1">
      <c r="A40" s="20" t="s">
        <v>34</v>
      </c>
      <c r="B40" s="20" t="s">
        <v>89</v>
      </c>
      <c r="C40" s="20" t="s">
        <v>90</v>
      </c>
      <c r="D40" s="20" t="s">
        <v>18</v>
      </c>
      <c r="E40" s="35" t="s">
        <v>19</v>
      </c>
      <c r="F40" s="20" t="s">
        <v>20</v>
      </c>
      <c r="G40" s="20" t="s">
        <v>87</v>
      </c>
      <c r="H40" s="21">
        <v>10330.58</v>
      </c>
      <c r="I40" s="21">
        <f t="shared" si="0"/>
        <v>10330.578512396694</v>
      </c>
      <c r="J40" s="36">
        <v>12500</v>
      </c>
      <c r="K40" s="35" t="s">
        <v>20</v>
      </c>
      <c r="L40" s="20" t="s">
        <v>76</v>
      </c>
      <c r="M40" s="20">
        <v>4</v>
      </c>
      <c r="N40" s="12"/>
    </row>
    <row r="41" spans="1:14" s="8" customFormat="1" ht="25.5" customHeight="1">
      <c r="A41" s="20" t="s">
        <v>34</v>
      </c>
      <c r="B41" s="20" t="s">
        <v>89</v>
      </c>
      <c r="C41" s="20" t="s">
        <v>91</v>
      </c>
      <c r="D41" s="20" t="s">
        <v>18</v>
      </c>
      <c r="E41" s="35" t="s">
        <v>19</v>
      </c>
      <c r="F41" s="20" t="s">
        <v>20</v>
      </c>
      <c r="G41" s="20" t="s">
        <v>87</v>
      </c>
      <c r="H41" s="21">
        <v>8264.46</v>
      </c>
      <c r="I41" s="21">
        <f t="shared" si="0"/>
        <v>8264.462809917355</v>
      </c>
      <c r="J41" s="36">
        <v>10000</v>
      </c>
      <c r="K41" s="35" t="s">
        <v>20</v>
      </c>
      <c r="L41" s="20" t="s">
        <v>76</v>
      </c>
      <c r="M41" s="20">
        <v>4</v>
      </c>
      <c r="N41" s="12"/>
    </row>
    <row r="42" spans="1:14" s="8" customFormat="1" ht="25.5" customHeight="1">
      <c r="A42" s="20" t="s">
        <v>34</v>
      </c>
      <c r="B42" s="20"/>
      <c r="C42" s="20" t="s">
        <v>92</v>
      </c>
      <c r="D42" s="20" t="s">
        <v>49</v>
      </c>
      <c r="E42" s="35" t="s">
        <v>93</v>
      </c>
      <c r="F42" s="20" t="s">
        <v>20</v>
      </c>
      <c r="G42" s="20" t="s">
        <v>21</v>
      </c>
      <c r="H42" s="21">
        <v>5702.48</v>
      </c>
      <c r="I42" s="21">
        <f t="shared" si="0"/>
        <v>5702.479338842975</v>
      </c>
      <c r="J42" s="36">
        <v>6900</v>
      </c>
      <c r="K42" s="35" t="s">
        <v>20</v>
      </c>
      <c r="L42" s="20" t="s">
        <v>43</v>
      </c>
      <c r="M42" s="20">
        <v>2</v>
      </c>
      <c r="N42" s="12"/>
    </row>
    <row r="43" spans="1:14" s="8" customFormat="1" ht="25.5" customHeight="1">
      <c r="A43" s="20" t="s">
        <v>34</v>
      </c>
      <c r="B43" s="20" t="s">
        <v>85</v>
      </c>
      <c r="C43" s="20" t="s">
        <v>94</v>
      </c>
      <c r="D43" s="20" t="s">
        <v>18</v>
      </c>
      <c r="E43" s="35" t="s">
        <v>19</v>
      </c>
      <c r="F43" s="20" t="s">
        <v>20</v>
      </c>
      <c r="G43" s="20" t="s">
        <v>87</v>
      </c>
      <c r="H43" s="21">
        <v>12396.69</v>
      </c>
      <c r="I43" s="21">
        <f t="shared" si="0"/>
        <v>12396.694214876034</v>
      </c>
      <c r="J43" s="36">
        <v>15000</v>
      </c>
      <c r="K43" s="35" t="s">
        <v>20</v>
      </c>
      <c r="L43" s="20" t="s">
        <v>76</v>
      </c>
      <c r="M43" s="20">
        <v>4</v>
      </c>
      <c r="N43" s="12"/>
    </row>
    <row r="44" spans="1:14" s="8" customFormat="1" ht="25.5" customHeight="1">
      <c r="A44" s="20" t="s">
        <v>34</v>
      </c>
      <c r="B44" s="20" t="s">
        <v>95</v>
      </c>
      <c r="C44" s="20" t="s">
        <v>96</v>
      </c>
      <c r="D44" s="20" t="s">
        <v>18</v>
      </c>
      <c r="E44" s="35" t="s">
        <v>19</v>
      </c>
      <c r="F44" s="20" t="s">
        <v>20</v>
      </c>
      <c r="G44" s="20" t="s">
        <v>21</v>
      </c>
      <c r="H44" s="21">
        <v>6611.57</v>
      </c>
      <c r="I44" s="21">
        <f t="shared" si="0"/>
        <v>6611.570247933884</v>
      </c>
      <c r="J44" s="36">
        <v>8000</v>
      </c>
      <c r="K44" s="35" t="s">
        <v>20</v>
      </c>
      <c r="L44" s="20" t="s">
        <v>76</v>
      </c>
      <c r="M44" s="20">
        <v>8</v>
      </c>
      <c r="N44" s="12"/>
    </row>
    <row r="45" spans="1:14" s="8" customFormat="1" ht="25.5" customHeight="1">
      <c r="A45" s="20" t="s">
        <v>34</v>
      </c>
      <c r="B45" s="20"/>
      <c r="C45" s="20" t="s">
        <v>97</v>
      </c>
      <c r="D45" s="20" t="s">
        <v>18</v>
      </c>
      <c r="E45" s="35" t="s">
        <v>19</v>
      </c>
      <c r="F45" s="20" t="s">
        <v>20</v>
      </c>
      <c r="G45" s="20" t="s">
        <v>21</v>
      </c>
      <c r="H45" s="21">
        <v>991.74</v>
      </c>
      <c r="I45" s="21">
        <f t="shared" si="0"/>
        <v>991.7355371900827</v>
      </c>
      <c r="J45" s="36">
        <v>1200</v>
      </c>
      <c r="K45" s="35" t="s">
        <v>20</v>
      </c>
      <c r="L45" s="20" t="s">
        <v>76</v>
      </c>
      <c r="M45" s="20">
        <v>1</v>
      </c>
      <c r="N45" s="12"/>
    </row>
    <row r="46" spans="1:14" s="8" customFormat="1" ht="25.5" customHeight="1">
      <c r="A46" s="20" t="s">
        <v>34</v>
      </c>
      <c r="B46" s="20" t="s">
        <v>58</v>
      </c>
      <c r="C46" s="20" t="s">
        <v>98</v>
      </c>
      <c r="D46" s="20" t="s">
        <v>18</v>
      </c>
      <c r="E46" s="35" t="s">
        <v>19</v>
      </c>
      <c r="F46" s="20" t="s">
        <v>20</v>
      </c>
      <c r="G46" s="20" t="s">
        <v>21</v>
      </c>
      <c r="H46" s="21">
        <v>3250</v>
      </c>
      <c r="I46" s="21">
        <v>3250</v>
      </c>
      <c r="J46" s="36">
        <v>3932.5</v>
      </c>
      <c r="K46" s="35" t="s">
        <v>20</v>
      </c>
      <c r="L46" s="20" t="s">
        <v>37</v>
      </c>
      <c r="M46" s="20">
        <v>3</v>
      </c>
      <c r="N46" s="12"/>
    </row>
    <row r="47" spans="1:14" s="8" customFormat="1" ht="25.5" customHeight="1">
      <c r="A47" s="20" t="s">
        <v>34</v>
      </c>
      <c r="B47" s="20"/>
      <c r="C47" s="20" t="s">
        <v>99</v>
      </c>
      <c r="D47" s="20" t="s">
        <v>18</v>
      </c>
      <c r="E47" s="35" t="s">
        <v>19</v>
      </c>
      <c r="F47" s="20" t="s">
        <v>20</v>
      </c>
      <c r="G47" s="20" t="s">
        <v>21</v>
      </c>
      <c r="H47" s="21">
        <v>3600</v>
      </c>
      <c r="I47" s="21">
        <v>3600</v>
      </c>
      <c r="J47" s="36">
        <v>4356</v>
      </c>
      <c r="K47" s="35" t="s">
        <v>20</v>
      </c>
      <c r="L47" s="20" t="s">
        <v>37</v>
      </c>
      <c r="M47" s="20">
        <v>12</v>
      </c>
      <c r="N47" s="12"/>
    </row>
    <row r="48" spans="1:54" s="8" customFormat="1" ht="38.25" customHeight="1">
      <c r="A48" s="24" t="s">
        <v>100</v>
      </c>
      <c r="B48" s="26" t="s">
        <v>101</v>
      </c>
      <c r="C48" s="24" t="s">
        <v>102</v>
      </c>
      <c r="D48" s="24" t="s">
        <v>18</v>
      </c>
      <c r="E48" s="24" t="s">
        <v>70</v>
      </c>
      <c r="F48" s="33" t="s">
        <v>103</v>
      </c>
      <c r="G48" s="33" t="s">
        <v>21</v>
      </c>
      <c r="H48" s="27">
        <v>868436.48</v>
      </c>
      <c r="I48" s="27">
        <v>525404.07</v>
      </c>
      <c r="J48" s="38">
        <v>434218.24</v>
      </c>
      <c r="K48" s="33"/>
      <c r="L48" s="39" t="s">
        <v>37</v>
      </c>
      <c r="M48" s="33" t="s">
        <v>104</v>
      </c>
      <c r="N48" s="11"/>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row>
    <row r="49" spans="1:54" s="8" customFormat="1" ht="38.25" customHeight="1">
      <c r="A49" s="24" t="s">
        <v>100</v>
      </c>
      <c r="B49" s="13" t="s">
        <v>83</v>
      </c>
      <c r="C49" s="23" t="s">
        <v>105</v>
      </c>
      <c r="D49" s="23" t="s">
        <v>73</v>
      </c>
      <c r="E49" s="23" t="s">
        <v>19</v>
      </c>
      <c r="F49" s="40" t="s">
        <v>20</v>
      </c>
      <c r="G49" s="33" t="s">
        <v>21</v>
      </c>
      <c r="H49" s="41">
        <v>17691.8</v>
      </c>
      <c r="I49" s="41">
        <v>22394.68</v>
      </c>
      <c r="J49" s="42">
        <v>17691.8</v>
      </c>
      <c r="K49" s="40"/>
      <c r="L49" s="40" t="s">
        <v>37</v>
      </c>
      <c r="M49" s="40">
        <v>1</v>
      </c>
      <c r="N49" s="11"/>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row>
    <row r="50" spans="1:54" s="8" customFormat="1" ht="38.25" customHeight="1">
      <c r="A50" s="24" t="s">
        <v>100</v>
      </c>
      <c r="B50" s="13" t="s">
        <v>106</v>
      </c>
      <c r="C50" s="23" t="s">
        <v>107</v>
      </c>
      <c r="D50" s="23" t="s">
        <v>73</v>
      </c>
      <c r="E50" s="23" t="s">
        <v>19</v>
      </c>
      <c r="F50" s="40" t="s">
        <v>20</v>
      </c>
      <c r="G50" s="33" t="s">
        <v>108</v>
      </c>
      <c r="H50" s="41">
        <v>17122.28</v>
      </c>
      <c r="I50" s="41">
        <v>21673.76</v>
      </c>
      <c r="J50" s="43">
        <v>17122.28</v>
      </c>
      <c r="K50" s="40"/>
      <c r="L50" s="44" t="s">
        <v>37</v>
      </c>
      <c r="M50" s="40">
        <v>1</v>
      </c>
      <c r="N50" s="11"/>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row>
    <row r="51" spans="1:54" s="8" customFormat="1" ht="38.25" customHeight="1">
      <c r="A51" s="24" t="s">
        <v>100</v>
      </c>
      <c r="B51" s="13" t="s">
        <v>83</v>
      </c>
      <c r="C51" s="23" t="s">
        <v>109</v>
      </c>
      <c r="D51" s="23" t="s">
        <v>73</v>
      </c>
      <c r="E51" s="23" t="s">
        <v>19</v>
      </c>
      <c r="F51" s="40" t="s">
        <v>20</v>
      </c>
      <c r="G51" s="33" t="s">
        <v>21</v>
      </c>
      <c r="H51" s="41">
        <v>14749.54</v>
      </c>
      <c r="I51" s="41">
        <v>18670.3</v>
      </c>
      <c r="J51" s="42">
        <v>14749.54</v>
      </c>
      <c r="K51" s="40"/>
      <c r="L51" s="44" t="s">
        <v>37</v>
      </c>
      <c r="M51" s="40">
        <v>2</v>
      </c>
      <c r="N51" s="11"/>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row>
    <row r="52" spans="1:54" s="8" customFormat="1" ht="38.25" customHeight="1">
      <c r="A52" s="24" t="s">
        <v>100</v>
      </c>
      <c r="B52" s="13" t="s">
        <v>83</v>
      </c>
      <c r="C52" s="23" t="s">
        <v>110</v>
      </c>
      <c r="D52" s="23" t="s">
        <v>73</v>
      </c>
      <c r="E52" s="23" t="s">
        <v>19</v>
      </c>
      <c r="F52" s="40" t="s">
        <v>20</v>
      </c>
      <c r="G52" s="33" t="s">
        <v>21</v>
      </c>
      <c r="H52" s="41">
        <v>26677.5</v>
      </c>
      <c r="I52" s="41">
        <v>33768.98</v>
      </c>
      <c r="J52" s="42">
        <v>26677.5</v>
      </c>
      <c r="K52" s="40"/>
      <c r="L52" s="44" t="s">
        <v>37</v>
      </c>
      <c r="M52" s="40">
        <v>2</v>
      </c>
      <c r="N52" s="11"/>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row>
    <row r="53" spans="1:54" s="8" customFormat="1" ht="38.25" customHeight="1">
      <c r="A53" s="24" t="s">
        <v>100</v>
      </c>
      <c r="B53" s="13" t="s">
        <v>111</v>
      </c>
      <c r="C53" s="23" t="s">
        <v>112</v>
      </c>
      <c r="D53" s="23" t="s">
        <v>73</v>
      </c>
      <c r="E53" s="23" t="s">
        <v>19</v>
      </c>
      <c r="F53" s="40" t="s">
        <v>20</v>
      </c>
      <c r="G53" s="33" t="s">
        <v>21</v>
      </c>
      <c r="H53" s="41">
        <v>19750</v>
      </c>
      <c r="I53" s="41">
        <v>25000</v>
      </c>
      <c r="J53" s="42">
        <v>19750</v>
      </c>
      <c r="K53" s="40"/>
      <c r="L53" s="44" t="s">
        <v>43</v>
      </c>
      <c r="M53" s="40">
        <v>1</v>
      </c>
      <c r="N53" s="11"/>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row>
    <row r="54" spans="1:54" s="8" customFormat="1" ht="38.25" customHeight="1">
      <c r="A54" s="24" t="s">
        <v>100</v>
      </c>
      <c r="B54" s="13" t="s">
        <v>113</v>
      </c>
      <c r="C54" s="23" t="s">
        <v>114</v>
      </c>
      <c r="D54" s="23" t="s">
        <v>73</v>
      </c>
      <c r="E54" s="23" t="s">
        <v>70</v>
      </c>
      <c r="F54" s="40" t="s">
        <v>20</v>
      </c>
      <c r="G54" s="33" t="s">
        <v>21</v>
      </c>
      <c r="H54" s="41">
        <v>55300</v>
      </c>
      <c r="I54" s="41">
        <v>70000</v>
      </c>
      <c r="J54" s="42">
        <v>55300</v>
      </c>
      <c r="K54" s="40"/>
      <c r="L54" s="44" t="s">
        <v>27</v>
      </c>
      <c r="M54" s="40">
        <v>2</v>
      </c>
      <c r="N54" s="11"/>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row>
    <row r="55" spans="1:54" s="8" customFormat="1" ht="38.25" customHeight="1">
      <c r="A55" s="24" t="s">
        <v>100</v>
      </c>
      <c r="B55" s="13" t="s">
        <v>115</v>
      </c>
      <c r="C55" s="23" t="s">
        <v>116</v>
      </c>
      <c r="D55" s="23" t="s">
        <v>73</v>
      </c>
      <c r="E55" s="23" t="s">
        <v>19</v>
      </c>
      <c r="F55" s="40" t="s">
        <v>20</v>
      </c>
      <c r="G55" s="33" t="s">
        <v>21</v>
      </c>
      <c r="H55" s="41">
        <v>63200</v>
      </c>
      <c r="I55" s="41">
        <v>80000</v>
      </c>
      <c r="J55" s="42">
        <v>63200</v>
      </c>
      <c r="K55" s="40"/>
      <c r="L55" s="44" t="s">
        <v>27</v>
      </c>
      <c r="M55" s="40">
        <v>3</v>
      </c>
      <c r="N55" s="11"/>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row>
    <row r="56" spans="1:54" s="8" customFormat="1" ht="38.25" customHeight="1">
      <c r="A56" s="24" t="s">
        <v>100</v>
      </c>
      <c r="B56" s="13" t="s">
        <v>117</v>
      </c>
      <c r="C56" s="23" t="s">
        <v>118</v>
      </c>
      <c r="D56" s="23" t="s">
        <v>73</v>
      </c>
      <c r="E56" s="23" t="s">
        <v>19</v>
      </c>
      <c r="F56" s="40" t="s">
        <v>20</v>
      </c>
      <c r="G56" s="33" t="s">
        <v>21</v>
      </c>
      <c r="H56" s="41">
        <v>16590</v>
      </c>
      <c r="I56" s="41">
        <v>21000</v>
      </c>
      <c r="J56" s="42">
        <v>16590</v>
      </c>
      <c r="K56" s="40"/>
      <c r="L56" s="44" t="s">
        <v>43</v>
      </c>
      <c r="M56" s="40">
        <v>1</v>
      </c>
      <c r="N56" s="11"/>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row>
    <row r="57" spans="1:54" s="8" customFormat="1" ht="38.25" customHeight="1">
      <c r="A57" s="24" t="s">
        <v>100</v>
      </c>
      <c r="B57" s="13" t="s">
        <v>119</v>
      </c>
      <c r="C57" s="23" t="s">
        <v>120</v>
      </c>
      <c r="D57" s="23" t="s">
        <v>73</v>
      </c>
      <c r="E57" s="23" t="s">
        <v>19</v>
      </c>
      <c r="F57" s="40" t="s">
        <v>20</v>
      </c>
      <c r="G57" s="33" t="s">
        <v>121</v>
      </c>
      <c r="H57" s="41">
        <v>3817.8</v>
      </c>
      <c r="I57" s="41">
        <v>4820</v>
      </c>
      <c r="J57" s="42">
        <v>3817.8</v>
      </c>
      <c r="K57" s="40"/>
      <c r="L57" s="44" t="s">
        <v>43</v>
      </c>
      <c r="M57" s="40">
        <v>1</v>
      </c>
      <c r="N57" s="11"/>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row>
    <row r="58" spans="1:54" s="8" customFormat="1" ht="38.25" customHeight="1">
      <c r="A58" s="24" t="s">
        <v>100</v>
      </c>
      <c r="B58" s="13" t="s">
        <v>83</v>
      </c>
      <c r="C58" s="23" t="s">
        <v>122</v>
      </c>
      <c r="D58" s="23" t="s">
        <v>73</v>
      </c>
      <c r="E58" s="23" t="s">
        <v>70</v>
      </c>
      <c r="F58" s="40" t="s">
        <v>20</v>
      </c>
      <c r="G58" s="33" t="s">
        <v>123</v>
      </c>
      <c r="H58" s="41">
        <v>193550</v>
      </c>
      <c r="I58" s="41">
        <v>245000</v>
      </c>
      <c r="J58" s="42">
        <v>193550</v>
      </c>
      <c r="K58" s="40"/>
      <c r="L58" s="44" t="s">
        <v>27</v>
      </c>
      <c r="M58" s="40">
        <v>6</v>
      </c>
      <c r="N58" s="11"/>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row>
    <row r="59" spans="1:54" s="8" customFormat="1" ht="38.25" customHeight="1">
      <c r="A59" s="24" t="s">
        <v>100</v>
      </c>
      <c r="B59" s="13" t="s">
        <v>83</v>
      </c>
      <c r="C59" s="23" t="s">
        <v>124</v>
      </c>
      <c r="D59" s="23" t="s">
        <v>73</v>
      </c>
      <c r="E59" s="23" t="s">
        <v>19</v>
      </c>
      <c r="F59" s="40" t="s">
        <v>20</v>
      </c>
      <c r="G59" s="33" t="s">
        <v>125</v>
      </c>
      <c r="H59" s="41">
        <v>31066.75</v>
      </c>
      <c r="I59" s="41">
        <v>39325</v>
      </c>
      <c r="J59" s="42">
        <v>31066.75</v>
      </c>
      <c r="K59" s="40"/>
      <c r="L59" s="44" t="s">
        <v>43</v>
      </c>
      <c r="M59" s="40">
        <v>2</v>
      </c>
      <c r="N59" s="11"/>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row>
    <row r="60" spans="1:54" s="8" customFormat="1" ht="38.25" customHeight="1">
      <c r="A60" s="24" t="s">
        <v>100</v>
      </c>
      <c r="B60" s="13" t="s">
        <v>126</v>
      </c>
      <c r="C60" s="23" t="s">
        <v>127</v>
      </c>
      <c r="D60" s="23" t="s">
        <v>49</v>
      </c>
      <c r="E60" s="23" t="s">
        <v>19</v>
      </c>
      <c r="F60" s="40" t="s">
        <v>20</v>
      </c>
      <c r="G60" s="33" t="s">
        <v>21</v>
      </c>
      <c r="H60" s="41">
        <v>14220</v>
      </c>
      <c r="I60" s="41">
        <v>18000</v>
      </c>
      <c r="J60" s="42">
        <v>14220</v>
      </c>
      <c r="K60" s="40"/>
      <c r="L60" s="44" t="s">
        <v>43</v>
      </c>
      <c r="M60" s="40">
        <v>1</v>
      </c>
      <c r="N60" s="11"/>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row>
    <row r="61" spans="1:54" s="8" customFormat="1" ht="38.25" customHeight="1">
      <c r="A61" s="24" t="s">
        <v>100</v>
      </c>
      <c r="B61" s="13" t="s">
        <v>71</v>
      </c>
      <c r="C61" s="23" t="s">
        <v>128</v>
      </c>
      <c r="D61" s="23" t="s">
        <v>73</v>
      </c>
      <c r="E61" s="23" t="s">
        <v>19</v>
      </c>
      <c r="F61" s="40" t="s">
        <v>20</v>
      </c>
      <c r="G61" s="33" t="s">
        <v>121</v>
      </c>
      <c r="H61" s="41">
        <v>2119.22</v>
      </c>
      <c r="I61" s="41">
        <v>2682.55</v>
      </c>
      <c r="J61" s="42">
        <v>2119.22</v>
      </c>
      <c r="K61" s="40"/>
      <c r="L61" s="44" t="s">
        <v>43</v>
      </c>
      <c r="M61" s="40">
        <v>1</v>
      </c>
      <c r="N61" s="11"/>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row>
    <row r="62" spans="1:54" s="8" customFormat="1" ht="38.25" customHeight="1">
      <c r="A62" s="24" t="s">
        <v>100</v>
      </c>
      <c r="B62" s="13" t="s">
        <v>129</v>
      </c>
      <c r="C62" s="23" t="s">
        <v>130</v>
      </c>
      <c r="D62" s="23" t="s">
        <v>73</v>
      </c>
      <c r="E62" s="23" t="s">
        <v>70</v>
      </c>
      <c r="F62" s="40" t="s">
        <v>20</v>
      </c>
      <c r="G62" s="33" t="s">
        <v>121</v>
      </c>
      <c r="H62" s="41">
        <v>143032.47</v>
      </c>
      <c r="I62" s="41">
        <v>181053.75</v>
      </c>
      <c r="J62" s="42">
        <v>143032.47</v>
      </c>
      <c r="K62" s="40"/>
      <c r="L62" s="44" t="s">
        <v>43</v>
      </c>
      <c r="M62" s="40">
        <v>3</v>
      </c>
      <c r="N62" s="11"/>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row>
    <row r="63" spans="1:54" s="8" customFormat="1" ht="38.25" customHeight="1">
      <c r="A63" s="24" t="s">
        <v>100</v>
      </c>
      <c r="B63" s="13" t="s">
        <v>129</v>
      </c>
      <c r="C63" s="23" t="s">
        <v>131</v>
      </c>
      <c r="D63" s="23" t="s">
        <v>73</v>
      </c>
      <c r="E63" s="23" t="s">
        <v>70</v>
      </c>
      <c r="F63" s="40" t="s">
        <v>20</v>
      </c>
      <c r="G63" s="33" t="s">
        <v>121</v>
      </c>
      <c r="H63" s="41">
        <v>40448</v>
      </c>
      <c r="I63" s="41">
        <v>51200</v>
      </c>
      <c r="J63" s="42">
        <v>40448</v>
      </c>
      <c r="K63" s="40"/>
      <c r="L63" s="44" t="s">
        <v>43</v>
      </c>
      <c r="M63" s="40">
        <v>2</v>
      </c>
      <c r="N63" s="11"/>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row>
    <row r="64" spans="1:54" s="8" customFormat="1" ht="38.25" customHeight="1">
      <c r="A64" s="24" t="s">
        <v>100</v>
      </c>
      <c r="B64" s="13" t="s">
        <v>132</v>
      </c>
      <c r="C64" s="23" t="s">
        <v>133</v>
      </c>
      <c r="D64" s="23" t="s">
        <v>18</v>
      </c>
      <c r="E64" s="23" t="s">
        <v>19</v>
      </c>
      <c r="F64" s="40" t="s">
        <v>20</v>
      </c>
      <c r="G64" s="33" t="s">
        <v>21</v>
      </c>
      <c r="H64" s="41">
        <v>14220</v>
      </c>
      <c r="I64" s="41">
        <v>18000</v>
      </c>
      <c r="J64" s="42">
        <v>14220</v>
      </c>
      <c r="K64" s="40"/>
      <c r="L64" s="44" t="s">
        <v>43</v>
      </c>
      <c r="M64" s="40">
        <v>8</v>
      </c>
      <c r="N64" s="11"/>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row>
    <row r="65" spans="1:54" s="8" customFormat="1" ht="38.25" customHeight="1">
      <c r="A65" s="24" t="s">
        <v>100</v>
      </c>
      <c r="B65" s="13" t="s">
        <v>134</v>
      </c>
      <c r="C65" s="23" t="s">
        <v>135</v>
      </c>
      <c r="D65" s="23" t="s">
        <v>18</v>
      </c>
      <c r="E65" s="23" t="s">
        <v>19</v>
      </c>
      <c r="F65" s="40" t="s">
        <v>20</v>
      </c>
      <c r="G65" s="33" t="s">
        <v>21</v>
      </c>
      <c r="H65" s="41">
        <v>14220</v>
      </c>
      <c r="I65" s="41">
        <v>18000</v>
      </c>
      <c r="J65" s="42">
        <v>14220</v>
      </c>
      <c r="K65" s="40"/>
      <c r="L65" s="44" t="s">
        <v>27</v>
      </c>
      <c r="M65" s="40">
        <v>2</v>
      </c>
      <c r="N65" s="11"/>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row>
    <row r="66" spans="1:54" s="8" customFormat="1" ht="38.25" customHeight="1">
      <c r="A66" s="24" t="s">
        <v>100</v>
      </c>
      <c r="B66" s="13" t="s">
        <v>136</v>
      </c>
      <c r="C66" s="23" t="s">
        <v>137</v>
      </c>
      <c r="D66" s="23" t="s">
        <v>49</v>
      </c>
      <c r="E66" s="23" t="s">
        <v>19</v>
      </c>
      <c r="F66" s="40" t="s">
        <v>20</v>
      </c>
      <c r="G66" s="33" t="s">
        <v>138</v>
      </c>
      <c r="H66" s="41">
        <v>7897.82</v>
      </c>
      <c r="I66" s="41">
        <v>9973.23</v>
      </c>
      <c r="J66" s="42">
        <v>7897.82</v>
      </c>
      <c r="K66" s="40"/>
      <c r="L66" s="44" t="s">
        <v>43</v>
      </c>
      <c r="M66" s="40">
        <v>2</v>
      </c>
      <c r="N66" s="11"/>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row>
    <row r="67" spans="1:54" s="8" customFormat="1" ht="38.25" customHeight="1">
      <c r="A67" s="24" t="s">
        <v>100</v>
      </c>
      <c r="B67" s="13" t="s">
        <v>115</v>
      </c>
      <c r="C67" s="23" t="s">
        <v>139</v>
      </c>
      <c r="D67" s="23" t="s">
        <v>73</v>
      </c>
      <c r="E67" s="23" t="s">
        <v>19</v>
      </c>
      <c r="F67" s="40" t="s">
        <v>20</v>
      </c>
      <c r="G67" s="33" t="s">
        <v>21</v>
      </c>
      <c r="H67" s="41">
        <v>12823.28</v>
      </c>
      <c r="I67" s="41">
        <v>16231.99</v>
      </c>
      <c r="J67" s="42">
        <v>12823.28</v>
      </c>
      <c r="K67" s="40"/>
      <c r="L67" s="44" t="s">
        <v>43</v>
      </c>
      <c r="M67" s="40">
        <v>2</v>
      </c>
      <c r="N67" s="11"/>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row>
    <row r="68" spans="1:54" s="8" customFormat="1" ht="38.25" customHeight="1">
      <c r="A68" s="24" t="s">
        <v>100</v>
      </c>
      <c r="B68" s="13" t="s">
        <v>140</v>
      </c>
      <c r="C68" s="23" t="s">
        <v>141</v>
      </c>
      <c r="D68" s="23" t="s">
        <v>18</v>
      </c>
      <c r="E68" s="23" t="s">
        <v>70</v>
      </c>
      <c r="F68" s="40" t="s">
        <v>20</v>
      </c>
      <c r="G68" s="33" t="s">
        <v>21</v>
      </c>
      <c r="H68" s="41">
        <v>76630</v>
      </c>
      <c r="I68" s="41">
        <v>97000</v>
      </c>
      <c r="J68" s="42">
        <v>76630</v>
      </c>
      <c r="K68" s="40"/>
      <c r="L68" s="44" t="s">
        <v>43</v>
      </c>
      <c r="M68" s="40">
        <v>3</v>
      </c>
      <c r="N68" s="11"/>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row>
    <row r="69" spans="1:54" s="9" customFormat="1" ht="76.5" customHeight="1">
      <c r="A69" s="20" t="s">
        <v>142</v>
      </c>
      <c r="B69" s="20" t="s">
        <v>143</v>
      </c>
      <c r="C69" s="20" t="s">
        <v>144</v>
      </c>
      <c r="D69" s="20" t="s">
        <v>18</v>
      </c>
      <c r="E69" s="35" t="s">
        <v>70</v>
      </c>
      <c r="F69" s="20" t="s">
        <v>22</v>
      </c>
      <c r="G69" s="20" t="s">
        <v>21</v>
      </c>
      <c r="H69" s="45" t="s">
        <v>145</v>
      </c>
      <c r="I69" s="45" t="s">
        <v>146</v>
      </c>
      <c r="J69" s="46" t="s">
        <v>145</v>
      </c>
      <c r="K69" s="20" t="s">
        <v>147</v>
      </c>
      <c r="L69" s="47" t="s">
        <v>43</v>
      </c>
      <c r="M69" s="20">
        <v>6</v>
      </c>
      <c r="N69" s="12"/>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row>
    <row r="70" spans="1:54" s="9" customFormat="1" ht="38.25" customHeight="1">
      <c r="A70" s="20" t="s">
        <v>142</v>
      </c>
      <c r="B70" s="20" t="s">
        <v>148</v>
      </c>
      <c r="C70" s="20" t="s">
        <v>149</v>
      </c>
      <c r="D70" s="20" t="s">
        <v>18</v>
      </c>
      <c r="E70" s="35" t="s">
        <v>19</v>
      </c>
      <c r="F70" s="20" t="s">
        <v>22</v>
      </c>
      <c r="G70" s="20" t="s">
        <v>21</v>
      </c>
      <c r="H70" s="45" t="s">
        <v>150</v>
      </c>
      <c r="I70" s="45" t="s">
        <v>151</v>
      </c>
      <c r="J70" s="46" t="s">
        <v>150</v>
      </c>
      <c r="K70" s="20"/>
      <c r="L70" s="47" t="s">
        <v>43</v>
      </c>
      <c r="M70" s="20">
        <v>6</v>
      </c>
      <c r="N70" s="12"/>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row>
    <row r="71" spans="1:54" s="9" customFormat="1" ht="38.25" customHeight="1">
      <c r="A71" s="20" t="s">
        <v>142</v>
      </c>
      <c r="B71" s="20" t="s">
        <v>152</v>
      </c>
      <c r="C71" s="20" t="s">
        <v>153</v>
      </c>
      <c r="D71" s="20" t="s">
        <v>18</v>
      </c>
      <c r="E71" s="35" t="s">
        <v>19</v>
      </c>
      <c r="F71" s="20" t="s">
        <v>22</v>
      </c>
      <c r="G71" s="20" t="s">
        <v>21</v>
      </c>
      <c r="H71" s="45" t="s">
        <v>154</v>
      </c>
      <c r="I71" s="45" t="s">
        <v>155</v>
      </c>
      <c r="J71" s="46" t="s">
        <v>154</v>
      </c>
      <c r="K71" s="20"/>
      <c r="L71" s="47" t="s">
        <v>37</v>
      </c>
      <c r="M71" s="20">
        <v>12</v>
      </c>
      <c r="N71" s="12"/>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row>
    <row r="72" spans="1:54" s="9" customFormat="1" ht="51" customHeight="1">
      <c r="A72" s="24" t="s">
        <v>156</v>
      </c>
      <c r="B72" s="26" t="s">
        <v>157</v>
      </c>
      <c r="C72" s="26" t="s">
        <v>158</v>
      </c>
      <c r="D72" s="26" t="s">
        <v>18</v>
      </c>
      <c r="E72" s="24" t="s">
        <v>70</v>
      </c>
      <c r="F72" s="33" t="s">
        <v>103</v>
      </c>
      <c r="G72" s="33" t="s">
        <v>26</v>
      </c>
      <c r="H72" s="27">
        <v>800000</v>
      </c>
      <c r="I72" s="27">
        <v>968000</v>
      </c>
      <c r="J72" s="25">
        <v>800000</v>
      </c>
      <c r="K72" s="24" t="s">
        <v>159</v>
      </c>
      <c r="L72" s="26" t="s">
        <v>160</v>
      </c>
      <c r="M72" s="26">
        <v>84</v>
      </c>
      <c r="N72" s="12"/>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row>
    <row r="73" spans="1:54" s="9" customFormat="1" ht="25.5" customHeight="1">
      <c r="A73" s="17" t="s">
        <v>161</v>
      </c>
      <c r="B73" s="17" t="s">
        <v>152</v>
      </c>
      <c r="C73" s="17" t="s">
        <v>162</v>
      </c>
      <c r="D73" s="17" t="s">
        <v>18</v>
      </c>
      <c r="E73" s="29" t="s">
        <v>70</v>
      </c>
      <c r="F73" s="16" t="s">
        <v>103</v>
      </c>
      <c r="G73" s="16" t="s">
        <v>21</v>
      </c>
      <c r="H73" s="30">
        <v>1084600</v>
      </c>
      <c r="I73" s="30">
        <v>656183</v>
      </c>
      <c r="J73" s="48">
        <v>542300</v>
      </c>
      <c r="K73" s="29" t="s">
        <v>22</v>
      </c>
      <c r="L73" s="49" t="s">
        <v>37</v>
      </c>
      <c r="M73" s="16" t="s">
        <v>163</v>
      </c>
      <c r="N73" s="12"/>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row>
    <row r="74" spans="1:54" s="9" customFormat="1" ht="25.5" customHeight="1">
      <c r="A74" s="17" t="s">
        <v>161</v>
      </c>
      <c r="B74" s="20" t="s">
        <v>164</v>
      </c>
      <c r="C74" s="20" t="s">
        <v>165</v>
      </c>
      <c r="D74" s="20" t="s">
        <v>18</v>
      </c>
      <c r="E74" s="29" t="s">
        <v>70</v>
      </c>
      <c r="F74" s="16" t="s">
        <v>22</v>
      </c>
      <c r="G74" s="16" t="s">
        <v>21</v>
      </c>
      <c r="H74" s="30">
        <v>61983.47</v>
      </c>
      <c r="I74" s="30">
        <v>75000</v>
      </c>
      <c r="J74" s="48">
        <v>61983.47</v>
      </c>
      <c r="K74" s="29" t="s">
        <v>22</v>
      </c>
      <c r="L74" s="49" t="s">
        <v>37</v>
      </c>
      <c r="M74" s="16">
        <v>6</v>
      </c>
      <c r="N74" s="12"/>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row>
    <row r="75" spans="1:14" s="8" customFormat="1" ht="25.5" customHeight="1">
      <c r="A75" s="17" t="s">
        <v>161</v>
      </c>
      <c r="B75" s="35">
        <v>72415000</v>
      </c>
      <c r="C75" s="20" t="s">
        <v>166</v>
      </c>
      <c r="D75" s="20" t="s">
        <v>18</v>
      </c>
      <c r="E75" s="35" t="s">
        <v>70</v>
      </c>
      <c r="F75" s="22" t="s">
        <v>22</v>
      </c>
      <c r="G75" s="22" t="s">
        <v>21</v>
      </c>
      <c r="H75" s="50">
        <v>169400</v>
      </c>
      <c r="I75" s="50">
        <v>84700</v>
      </c>
      <c r="J75" s="51">
        <v>70000</v>
      </c>
      <c r="K75" s="35" t="s">
        <v>20</v>
      </c>
      <c r="L75" s="52" t="s">
        <v>37</v>
      </c>
      <c r="M75" s="22" t="s">
        <v>163</v>
      </c>
      <c r="N75" s="12"/>
    </row>
    <row r="76" spans="1:14" s="8" customFormat="1" ht="25.5" customHeight="1">
      <c r="A76" s="17" t="s">
        <v>161</v>
      </c>
      <c r="B76" s="20" t="s">
        <v>167</v>
      </c>
      <c r="C76" s="20" t="s">
        <v>168</v>
      </c>
      <c r="D76" s="20" t="s">
        <v>49</v>
      </c>
      <c r="E76" s="35" t="s">
        <v>70</v>
      </c>
      <c r="F76" s="22" t="s">
        <v>20</v>
      </c>
      <c r="G76" s="22" t="s">
        <v>21</v>
      </c>
      <c r="H76" s="50">
        <v>82644.83</v>
      </c>
      <c r="I76" s="50" t="s">
        <v>169</v>
      </c>
      <c r="J76" s="51">
        <v>82644.83</v>
      </c>
      <c r="K76" s="22" t="s">
        <v>170</v>
      </c>
      <c r="L76" s="52" t="s">
        <v>37</v>
      </c>
      <c r="M76" s="22">
        <v>6</v>
      </c>
      <c r="N76" s="12"/>
    </row>
    <row r="77" spans="1:14" s="8" customFormat="1" ht="25.5" customHeight="1">
      <c r="A77" s="17" t="s">
        <v>161</v>
      </c>
      <c r="B77" s="35" t="s">
        <v>171</v>
      </c>
      <c r="C77" s="20" t="s">
        <v>172</v>
      </c>
      <c r="D77" s="20" t="s">
        <v>49</v>
      </c>
      <c r="E77" s="35" t="s">
        <v>70</v>
      </c>
      <c r="F77" s="22" t="s">
        <v>103</v>
      </c>
      <c r="G77" s="22" t="s">
        <v>21</v>
      </c>
      <c r="H77" s="50">
        <v>578512</v>
      </c>
      <c r="I77" s="50">
        <v>700000</v>
      </c>
      <c r="J77" s="51">
        <v>578512</v>
      </c>
      <c r="K77" s="35" t="s">
        <v>20</v>
      </c>
      <c r="L77" s="52" t="s">
        <v>37</v>
      </c>
      <c r="M77" s="22">
        <v>10</v>
      </c>
      <c r="N77" s="12"/>
    </row>
    <row r="78" spans="1:54" s="8" customFormat="1" ht="51" customHeight="1">
      <c r="A78" s="24" t="s">
        <v>173</v>
      </c>
      <c r="B78" s="13" t="s">
        <v>174</v>
      </c>
      <c r="C78" s="13" t="s">
        <v>175</v>
      </c>
      <c r="D78" s="13" t="s">
        <v>18</v>
      </c>
      <c r="E78" s="24" t="s">
        <v>19</v>
      </c>
      <c r="F78" s="33" t="s">
        <v>20</v>
      </c>
      <c r="G78" s="33" t="s">
        <v>21</v>
      </c>
      <c r="H78" s="27">
        <v>4000</v>
      </c>
      <c r="I78" s="27">
        <v>4840</v>
      </c>
      <c r="J78" s="53">
        <v>4000</v>
      </c>
      <c r="K78" s="24" t="s">
        <v>20</v>
      </c>
      <c r="L78" s="33" t="s">
        <v>37</v>
      </c>
      <c r="M78" s="33">
        <v>2</v>
      </c>
      <c r="N78" s="11"/>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row>
    <row r="79" spans="1:54" s="8" customFormat="1" ht="38.25" customHeight="1">
      <c r="A79" s="24" t="s">
        <v>173</v>
      </c>
      <c r="B79" s="13" t="s">
        <v>176</v>
      </c>
      <c r="C79" s="13" t="s">
        <v>177</v>
      </c>
      <c r="D79" s="13" t="s">
        <v>18</v>
      </c>
      <c r="E79" s="24" t="s">
        <v>19</v>
      </c>
      <c r="F79" s="33" t="s">
        <v>20</v>
      </c>
      <c r="G79" s="33" t="s">
        <v>21</v>
      </c>
      <c r="H79" s="27">
        <v>10000</v>
      </c>
      <c r="I79" s="27">
        <v>12100</v>
      </c>
      <c r="J79" s="53">
        <v>10000</v>
      </c>
      <c r="K79" s="24" t="s">
        <v>20</v>
      </c>
      <c r="L79" s="33" t="s">
        <v>37</v>
      </c>
      <c r="M79" s="33">
        <v>2</v>
      </c>
      <c r="N79" s="11"/>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row>
    <row r="80" spans="1:54" s="8" customFormat="1" ht="38.25" customHeight="1">
      <c r="A80" s="24" t="s">
        <v>173</v>
      </c>
      <c r="B80" s="13" t="s">
        <v>178</v>
      </c>
      <c r="C80" s="13" t="s">
        <v>179</v>
      </c>
      <c r="D80" s="13" t="s">
        <v>73</v>
      </c>
      <c r="E80" s="24" t="s">
        <v>70</v>
      </c>
      <c r="F80" s="33" t="s">
        <v>20</v>
      </c>
      <c r="G80" s="33" t="s">
        <v>125</v>
      </c>
      <c r="H80" s="27">
        <v>714000</v>
      </c>
      <c r="I80" s="27">
        <v>863940</v>
      </c>
      <c r="J80" s="53">
        <v>714000</v>
      </c>
      <c r="K80" s="24" t="s">
        <v>20</v>
      </c>
      <c r="L80" s="33" t="s">
        <v>43</v>
      </c>
      <c r="M80" s="33">
        <v>10</v>
      </c>
      <c r="N80" s="11"/>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row>
    <row r="81" spans="1:54" s="8" customFormat="1" ht="51" customHeight="1">
      <c r="A81" s="24" t="s">
        <v>173</v>
      </c>
      <c r="B81" s="13" t="s">
        <v>180</v>
      </c>
      <c r="C81" s="13" t="s">
        <v>181</v>
      </c>
      <c r="D81" s="13" t="s">
        <v>18</v>
      </c>
      <c r="E81" s="24" t="s">
        <v>19</v>
      </c>
      <c r="F81" s="33" t="s">
        <v>20</v>
      </c>
      <c r="G81" s="33" t="s">
        <v>125</v>
      </c>
      <c r="H81" s="27">
        <v>15000</v>
      </c>
      <c r="I81" s="27">
        <v>18150</v>
      </c>
      <c r="J81" s="53">
        <v>15000</v>
      </c>
      <c r="K81" s="24" t="s">
        <v>20</v>
      </c>
      <c r="L81" s="33" t="s">
        <v>43</v>
      </c>
      <c r="M81" s="33">
        <v>10</v>
      </c>
      <c r="N81" s="11"/>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row>
    <row r="82" spans="1:54" s="8" customFormat="1" ht="38.25" customHeight="1">
      <c r="A82" s="24" t="s">
        <v>173</v>
      </c>
      <c r="B82" s="13" t="s">
        <v>74</v>
      </c>
      <c r="C82" s="13" t="s">
        <v>182</v>
      </c>
      <c r="D82" s="13" t="s">
        <v>73</v>
      </c>
      <c r="E82" s="24" t="s">
        <v>19</v>
      </c>
      <c r="F82" s="33" t="s">
        <v>20</v>
      </c>
      <c r="G82" s="33" t="s">
        <v>183</v>
      </c>
      <c r="H82" s="27">
        <v>15000</v>
      </c>
      <c r="I82" s="27">
        <v>18150</v>
      </c>
      <c r="J82" s="53">
        <v>15000</v>
      </c>
      <c r="K82" s="24" t="s">
        <v>20</v>
      </c>
      <c r="L82" s="33" t="s">
        <v>37</v>
      </c>
      <c r="M82" s="33">
        <v>3</v>
      </c>
      <c r="N82" s="11"/>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row>
    <row r="83" spans="1:54" s="8" customFormat="1" ht="38.25" customHeight="1">
      <c r="A83" s="24" t="s">
        <v>184</v>
      </c>
      <c r="B83" s="13" t="s">
        <v>185</v>
      </c>
      <c r="C83" s="13" t="s">
        <v>186</v>
      </c>
      <c r="D83" s="13" t="s">
        <v>73</v>
      </c>
      <c r="E83" s="24" t="s">
        <v>70</v>
      </c>
      <c r="F83" s="33" t="s">
        <v>20</v>
      </c>
      <c r="G83" s="33" t="s">
        <v>138</v>
      </c>
      <c r="H83" s="27">
        <v>2000000</v>
      </c>
      <c r="I83" s="27">
        <v>2420000</v>
      </c>
      <c r="J83" s="53">
        <v>2000000</v>
      </c>
      <c r="K83" s="24" t="s">
        <v>20</v>
      </c>
      <c r="L83" s="33" t="s">
        <v>43</v>
      </c>
      <c r="M83" s="33">
        <v>10</v>
      </c>
      <c r="N83" s="11"/>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row>
    <row r="84" spans="1:13" ht="39" customHeight="1">
      <c r="A84" s="18" t="s">
        <v>187</v>
      </c>
      <c r="B84" s="20" t="s">
        <v>188</v>
      </c>
      <c r="C84" s="18" t="s">
        <v>189</v>
      </c>
      <c r="D84" s="20" t="s">
        <v>18</v>
      </c>
      <c r="E84" s="18" t="s">
        <v>190</v>
      </c>
      <c r="F84" s="18" t="s">
        <v>20</v>
      </c>
      <c r="G84" s="18" t="s">
        <v>21</v>
      </c>
      <c r="H84" s="19">
        <v>4000</v>
      </c>
      <c r="I84" s="19">
        <v>1000</v>
      </c>
      <c r="J84" s="19">
        <v>1210</v>
      </c>
      <c r="K84" s="62" t="s">
        <v>22</v>
      </c>
      <c r="L84" s="18" t="s">
        <v>43</v>
      </c>
      <c r="M84" s="18">
        <v>48</v>
      </c>
    </row>
    <row r="85" spans="1:13" ht="64.5" customHeight="1">
      <c r="A85" s="13" t="s">
        <v>191</v>
      </c>
      <c r="B85" s="23">
        <v>50230000</v>
      </c>
      <c r="C85" s="13" t="s">
        <v>192</v>
      </c>
      <c r="D85" s="13" t="s">
        <v>18</v>
      </c>
      <c r="E85" s="13" t="s">
        <v>70</v>
      </c>
      <c r="F85" s="13" t="s">
        <v>103</v>
      </c>
      <c r="G85" s="13" t="s">
        <v>26</v>
      </c>
      <c r="H85" s="14">
        <v>219802.53</v>
      </c>
      <c r="I85" s="14">
        <v>265961.06</v>
      </c>
      <c r="J85" s="14">
        <v>219802.53</v>
      </c>
      <c r="K85" s="13" t="s">
        <v>193</v>
      </c>
      <c r="L85" s="13" t="s">
        <v>76</v>
      </c>
      <c r="M85" s="13">
        <v>2</v>
      </c>
    </row>
    <row r="86" spans="1:13" ht="39" customHeight="1">
      <c r="A86" s="13" t="s">
        <v>191</v>
      </c>
      <c r="B86" s="13" t="s">
        <v>194</v>
      </c>
      <c r="C86" s="13" t="s">
        <v>195</v>
      </c>
      <c r="D86" s="13" t="s">
        <v>49</v>
      </c>
      <c r="E86" s="13" t="s">
        <v>70</v>
      </c>
      <c r="F86" s="13" t="s">
        <v>22</v>
      </c>
      <c r="G86" s="13" t="s">
        <v>26</v>
      </c>
      <c r="H86" s="14">
        <v>210000</v>
      </c>
      <c r="I86" s="14">
        <v>254000</v>
      </c>
      <c r="J86" s="14">
        <v>210000</v>
      </c>
      <c r="K86" s="23" t="s">
        <v>20</v>
      </c>
      <c r="L86" s="13" t="s">
        <v>43</v>
      </c>
      <c r="M86" s="13">
        <v>12</v>
      </c>
    </row>
    <row r="87" spans="1:13" ht="26.25" customHeight="1">
      <c r="A87" s="13" t="s">
        <v>191</v>
      </c>
      <c r="B87" s="13" t="s">
        <v>196</v>
      </c>
      <c r="C87" s="13" t="s">
        <v>197</v>
      </c>
      <c r="D87" s="13" t="s">
        <v>49</v>
      </c>
      <c r="E87" s="13" t="s">
        <v>70</v>
      </c>
      <c r="F87" s="13" t="s">
        <v>103</v>
      </c>
      <c r="G87" s="13" t="s">
        <v>26</v>
      </c>
      <c r="H87" s="14">
        <v>413223</v>
      </c>
      <c r="I87" s="14">
        <v>500000</v>
      </c>
      <c r="J87" s="14">
        <v>413223</v>
      </c>
      <c r="K87" s="13" t="s">
        <v>198</v>
      </c>
      <c r="L87" s="13" t="s">
        <v>27</v>
      </c>
      <c r="M87" s="13">
        <v>4</v>
      </c>
    </row>
    <row r="88" spans="1:13" ht="26.25" customHeight="1">
      <c r="A88" s="13" t="s">
        <v>191</v>
      </c>
      <c r="B88" s="13" t="s">
        <v>199</v>
      </c>
      <c r="C88" s="13" t="s">
        <v>200</v>
      </c>
      <c r="D88" s="13" t="s">
        <v>49</v>
      </c>
      <c r="E88" s="13" t="s">
        <v>70</v>
      </c>
      <c r="F88" s="13" t="s">
        <v>103</v>
      </c>
      <c r="G88" s="13" t="s">
        <v>26</v>
      </c>
      <c r="H88" s="14">
        <v>247934</v>
      </c>
      <c r="I88" s="14">
        <v>300000</v>
      </c>
      <c r="J88" s="14">
        <v>247934</v>
      </c>
      <c r="K88" s="13" t="s">
        <v>201</v>
      </c>
      <c r="L88" s="13" t="s">
        <v>27</v>
      </c>
      <c r="M88" s="13">
        <v>4</v>
      </c>
    </row>
    <row r="89" spans="1:13" ht="26.25" customHeight="1">
      <c r="A89" s="13" t="s">
        <v>191</v>
      </c>
      <c r="B89" s="13" t="s">
        <v>202</v>
      </c>
      <c r="C89" s="13" t="s">
        <v>203</v>
      </c>
      <c r="D89" s="13" t="s">
        <v>73</v>
      </c>
      <c r="E89" s="13" t="s">
        <v>70</v>
      </c>
      <c r="F89" s="13" t="s">
        <v>103</v>
      </c>
      <c r="G89" s="13" t="s">
        <v>26</v>
      </c>
      <c r="H89" s="14">
        <v>619834.71</v>
      </c>
      <c r="I89" s="14">
        <v>750000</v>
      </c>
      <c r="J89" s="14">
        <v>619834.71</v>
      </c>
      <c r="K89" s="13" t="s">
        <v>204</v>
      </c>
      <c r="L89" s="13" t="s">
        <v>43</v>
      </c>
      <c r="M89" s="13">
        <v>12</v>
      </c>
    </row>
    <row r="90" spans="1:13" ht="26.25" customHeight="1">
      <c r="A90" s="13" t="s">
        <v>191</v>
      </c>
      <c r="B90" s="13" t="s">
        <v>202</v>
      </c>
      <c r="C90" s="13" t="s">
        <v>205</v>
      </c>
      <c r="D90" s="13" t="s">
        <v>73</v>
      </c>
      <c r="E90" s="13" t="s">
        <v>70</v>
      </c>
      <c r="F90" s="13" t="s">
        <v>103</v>
      </c>
      <c r="G90" s="13" t="s">
        <v>26</v>
      </c>
      <c r="H90" s="14">
        <v>619834.71</v>
      </c>
      <c r="I90" s="14">
        <v>750000</v>
      </c>
      <c r="J90" s="14">
        <v>619834.71</v>
      </c>
      <c r="K90" s="13" t="s">
        <v>204</v>
      </c>
      <c r="L90" s="13" t="s">
        <v>43</v>
      </c>
      <c r="M90" s="13">
        <v>12</v>
      </c>
    </row>
    <row r="91" spans="1:13" ht="64.5" customHeight="1">
      <c r="A91" s="13" t="s">
        <v>191</v>
      </c>
      <c r="B91" s="13" t="s">
        <v>83</v>
      </c>
      <c r="C91" s="13" t="s">
        <v>206</v>
      </c>
      <c r="D91" s="13" t="s">
        <v>73</v>
      </c>
      <c r="E91" s="13" t="s">
        <v>207</v>
      </c>
      <c r="F91" s="13" t="s">
        <v>103</v>
      </c>
      <c r="G91" s="13" t="s">
        <v>26</v>
      </c>
      <c r="H91" s="14">
        <v>320000</v>
      </c>
      <c r="I91" s="14">
        <v>400000</v>
      </c>
      <c r="J91" s="14">
        <v>320000</v>
      </c>
      <c r="K91" s="13" t="s">
        <v>103</v>
      </c>
      <c r="L91" s="13" t="s">
        <v>76</v>
      </c>
      <c r="M91" s="13">
        <v>12</v>
      </c>
    </row>
    <row r="92" spans="1:13" ht="64.5" customHeight="1">
      <c r="A92" s="13" t="s">
        <v>191</v>
      </c>
      <c r="B92" s="13" t="s">
        <v>208</v>
      </c>
      <c r="C92" s="13" t="s">
        <v>209</v>
      </c>
      <c r="D92" s="13" t="s">
        <v>49</v>
      </c>
      <c r="E92" s="13" t="s">
        <v>207</v>
      </c>
      <c r="F92" s="13" t="s">
        <v>103</v>
      </c>
      <c r="G92" s="13" t="s">
        <v>26</v>
      </c>
      <c r="H92" s="14">
        <v>140000</v>
      </c>
      <c r="I92" s="14">
        <v>148000</v>
      </c>
      <c r="J92" s="14">
        <v>140000</v>
      </c>
      <c r="K92" s="23" t="s">
        <v>20</v>
      </c>
      <c r="L92" s="13" t="s">
        <v>76</v>
      </c>
      <c r="M92" s="13">
        <v>12</v>
      </c>
    </row>
    <row r="93" spans="1:13" ht="26.25" customHeight="1">
      <c r="A93" s="18" t="s">
        <v>210</v>
      </c>
      <c r="B93" s="20" t="s">
        <v>211</v>
      </c>
      <c r="C93" s="18" t="s">
        <v>212</v>
      </c>
      <c r="D93" s="18" t="s">
        <v>18</v>
      </c>
      <c r="E93" s="18" t="s">
        <v>70</v>
      </c>
      <c r="F93" s="18" t="s">
        <v>103</v>
      </c>
      <c r="G93" s="18" t="s">
        <v>26</v>
      </c>
      <c r="H93" s="19">
        <v>495867.77</v>
      </c>
      <c r="I93" s="19">
        <v>200000</v>
      </c>
      <c r="J93" s="19">
        <v>165289.26</v>
      </c>
      <c r="K93" s="62" t="s">
        <v>22</v>
      </c>
      <c r="L93" s="18" t="s">
        <v>37</v>
      </c>
      <c r="M93" s="18">
        <v>48</v>
      </c>
    </row>
    <row r="94" spans="1:13" ht="26.25" customHeight="1">
      <c r="A94" s="18" t="s">
        <v>210</v>
      </c>
      <c r="B94" s="18" t="s">
        <v>213</v>
      </c>
      <c r="C94" s="18" t="s">
        <v>214</v>
      </c>
      <c r="D94" s="18" t="s">
        <v>18</v>
      </c>
      <c r="E94" s="18" t="s">
        <v>215</v>
      </c>
      <c r="F94" s="18" t="s">
        <v>20</v>
      </c>
      <c r="G94" s="18" t="s">
        <v>26</v>
      </c>
      <c r="H94" s="19">
        <v>99000</v>
      </c>
      <c r="I94" s="19">
        <v>60000</v>
      </c>
      <c r="J94" s="19">
        <v>49586.78</v>
      </c>
      <c r="K94" s="62" t="s">
        <v>22</v>
      </c>
      <c r="L94" s="18" t="s">
        <v>27</v>
      </c>
      <c r="M94" s="18" t="s">
        <v>216</v>
      </c>
    </row>
    <row r="95" spans="1:13" ht="39" customHeight="1">
      <c r="A95" s="18" t="s">
        <v>210</v>
      </c>
      <c r="B95" s="18" t="s">
        <v>217</v>
      </c>
      <c r="C95" s="18" t="s">
        <v>218</v>
      </c>
      <c r="D95" s="18" t="s">
        <v>18</v>
      </c>
      <c r="E95" s="18" t="s">
        <v>215</v>
      </c>
      <c r="F95" s="18" t="s">
        <v>20</v>
      </c>
      <c r="G95" s="18" t="s">
        <v>26</v>
      </c>
      <c r="H95" s="19">
        <v>33057.85</v>
      </c>
      <c r="I95" s="19">
        <v>40000</v>
      </c>
      <c r="J95" s="19">
        <v>33057.85</v>
      </c>
      <c r="K95" s="62" t="s">
        <v>22</v>
      </c>
      <c r="L95" s="18" t="s">
        <v>76</v>
      </c>
      <c r="M95" s="18">
        <v>12</v>
      </c>
    </row>
    <row r="96" spans="1:13" ht="26.25" customHeight="1">
      <c r="A96" s="18" t="s">
        <v>210</v>
      </c>
      <c r="B96" s="18" t="s">
        <v>219</v>
      </c>
      <c r="C96" s="18" t="s">
        <v>220</v>
      </c>
      <c r="D96" s="18" t="s">
        <v>18</v>
      </c>
      <c r="E96" s="18" t="s">
        <v>19</v>
      </c>
      <c r="F96" s="18" t="s">
        <v>22</v>
      </c>
      <c r="G96" s="18" t="s">
        <v>26</v>
      </c>
      <c r="H96" s="19">
        <v>3966.94</v>
      </c>
      <c r="I96" s="19">
        <v>4000</v>
      </c>
      <c r="J96" s="19">
        <v>3966.94</v>
      </c>
      <c r="K96" s="62" t="s">
        <v>22</v>
      </c>
      <c r="L96" s="18" t="s">
        <v>76</v>
      </c>
      <c r="M96" s="18">
        <v>6</v>
      </c>
    </row>
    <row r="97" spans="1:13" ht="64.5" customHeight="1">
      <c r="A97" s="18" t="s">
        <v>210</v>
      </c>
      <c r="B97" s="18" t="s">
        <v>81</v>
      </c>
      <c r="C97" s="18" t="s">
        <v>221</v>
      </c>
      <c r="D97" s="18" t="s">
        <v>18</v>
      </c>
      <c r="E97" s="18" t="s">
        <v>215</v>
      </c>
      <c r="F97" s="18" t="s">
        <v>20</v>
      </c>
      <c r="G97" s="18" t="s">
        <v>222</v>
      </c>
      <c r="H97" s="19">
        <v>65000</v>
      </c>
      <c r="I97" s="19">
        <v>75625</v>
      </c>
      <c r="J97" s="19">
        <v>62500</v>
      </c>
      <c r="K97" s="62" t="s">
        <v>22</v>
      </c>
      <c r="L97" s="18" t="s">
        <v>43</v>
      </c>
      <c r="M97" s="18">
        <v>48</v>
      </c>
    </row>
    <row r="98" spans="1:13" ht="26.25" customHeight="1">
      <c r="A98" s="18" t="s">
        <v>210</v>
      </c>
      <c r="B98" s="18" t="s">
        <v>223</v>
      </c>
      <c r="C98" s="18" t="s">
        <v>224</v>
      </c>
      <c r="D98" s="18" t="s">
        <v>18</v>
      </c>
      <c r="E98" s="18" t="s">
        <v>19</v>
      </c>
      <c r="F98" s="18" t="s">
        <v>22</v>
      </c>
      <c r="G98" s="18" t="s">
        <v>225</v>
      </c>
      <c r="H98" s="19">
        <v>1987</v>
      </c>
      <c r="I98" s="19">
        <v>2404.27</v>
      </c>
      <c r="J98" s="19">
        <v>1987</v>
      </c>
      <c r="K98" s="62" t="s">
        <v>22</v>
      </c>
      <c r="L98" s="18" t="s">
        <v>76</v>
      </c>
      <c r="M98" s="18">
        <v>6</v>
      </c>
    </row>
    <row r="99" spans="1:13" ht="26.25" customHeight="1">
      <c r="A99" s="18" t="s">
        <v>210</v>
      </c>
      <c r="B99" s="18" t="s">
        <v>223</v>
      </c>
      <c r="C99" s="18" t="s">
        <v>226</v>
      </c>
      <c r="D99" s="18" t="s">
        <v>18</v>
      </c>
      <c r="E99" s="18" t="s">
        <v>19</v>
      </c>
      <c r="F99" s="18" t="s">
        <v>22</v>
      </c>
      <c r="G99" s="18" t="s">
        <v>26</v>
      </c>
      <c r="H99" s="19">
        <v>3966.94</v>
      </c>
      <c r="I99" s="19">
        <v>4800</v>
      </c>
      <c r="J99" s="19">
        <v>3966.94</v>
      </c>
      <c r="K99" s="62" t="s">
        <v>22</v>
      </c>
      <c r="L99" s="18" t="s">
        <v>76</v>
      </c>
      <c r="M99" s="18">
        <v>8</v>
      </c>
    </row>
    <row r="100" spans="1:13" ht="26.25" customHeight="1">
      <c r="A100" s="18" t="s">
        <v>210</v>
      </c>
      <c r="B100" s="18" t="s">
        <v>223</v>
      </c>
      <c r="C100" s="18" t="s">
        <v>227</v>
      </c>
      <c r="D100" s="18" t="s">
        <v>18</v>
      </c>
      <c r="E100" s="18" t="s">
        <v>19</v>
      </c>
      <c r="F100" s="18" t="s">
        <v>22</v>
      </c>
      <c r="G100" s="18" t="s">
        <v>26</v>
      </c>
      <c r="H100" s="19">
        <v>3966.94</v>
      </c>
      <c r="I100" s="19">
        <v>4800</v>
      </c>
      <c r="J100" s="19">
        <v>3966.94</v>
      </c>
      <c r="K100" s="62" t="s">
        <v>22</v>
      </c>
      <c r="L100" s="18" t="s">
        <v>76</v>
      </c>
      <c r="M100" s="18">
        <v>3</v>
      </c>
    </row>
    <row r="101" spans="1:13" ht="26.25" customHeight="1">
      <c r="A101" s="18" t="s">
        <v>210</v>
      </c>
      <c r="B101" s="18" t="s">
        <v>223</v>
      </c>
      <c r="C101" s="18" t="s">
        <v>228</v>
      </c>
      <c r="D101" s="18" t="s">
        <v>18</v>
      </c>
      <c r="E101" s="18" t="s">
        <v>19</v>
      </c>
      <c r="F101" s="18" t="s">
        <v>22</v>
      </c>
      <c r="G101" s="18" t="s">
        <v>26</v>
      </c>
      <c r="H101" s="19">
        <v>3966.94</v>
      </c>
      <c r="I101" s="19">
        <v>4800</v>
      </c>
      <c r="J101" s="19">
        <v>3966.94</v>
      </c>
      <c r="K101" s="62" t="s">
        <v>22</v>
      </c>
      <c r="L101" s="18" t="s">
        <v>76</v>
      </c>
      <c r="M101" s="18">
        <v>3</v>
      </c>
    </row>
    <row r="102" spans="1:13" ht="26.25" customHeight="1">
      <c r="A102" s="18" t="s">
        <v>210</v>
      </c>
      <c r="B102" s="18" t="s">
        <v>223</v>
      </c>
      <c r="C102" s="18" t="s">
        <v>229</v>
      </c>
      <c r="D102" s="18" t="s">
        <v>18</v>
      </c>
      <c r="E102" s="18" t="s">
        <v>19</v>
      </c>
      <c r="F102" s="18" t="s">
        <v>22</v>
      </c>
      <c r="G102" s="18" t="s">
        <v>26</v>
      </c>
      <c r="H102" s="19">
        <v>3966.94</v>
      </c>
      <c r="I102" s="19">
        <v>4800</v>
      </c>
      <c r="J102" s="19">
        <v>3966.94</v>
      </c>
      <c r="K102" s="62" t="s">
        <v>22</v>
      </c>
      <c r="L102" s="18" t="s">
        <v>76</v>
      </c>
      <c r="M102" s="18">
        <v>3</v>
      </c>
    </row>
    <row r="103" spans="1:13" ht="39" customHeight="1">
      <c r="A103" s="13" t="s">
        <v>230</v>
      </c>
      <c r="B103" s="13" t="s">
        <v>231</v>
      </c>
      <c r="C103" s="13" t="s">
        <v>232</v>
      </c>
      <c r="D103" s="13" t="s">
        <v>18</v>
      </c>
      <c r="E103" s="13" t="s">
        <v>70</v>
      </c>
      <c r="F103" s="13" t="s">
        <v>103</v>
      </c>
      <c r="G103" s="13" t="s">
        <v>233</v>
      </c>
      <c r="H103" s="14">
        <v>750000</v>
      </c>
      <c r="I103" s="14">
        <v>150000</v>
      </c>
      <c r="J103" s="14">
        <v>125000</v>
      </c>
      <c r="K103" s="23" t="s">
        <v>22</v>
      </c>
      <c r="L103" s="13" t="s">
        <v>37</v>
      </c>
      <c r="M103" s="13" t="s">
        <v>234</v>
      </c>
    </row>
    <row r="104" spans="1:13" ht="64.5" customHeight="1">
      <c r="A104" s="13" t="s">
        <v>230</v>
      </c>
      <c r="B104" s="13" t="s">
        <v>235</v>
      </c>
      <c r="C104" s="13" t="s">
        <v>236</v>
      </c>
      <c r="D104" s="13" t="s">
        <v>49</v>
      </c>
      <c r="E104" s="13" t="s">
        <v>207</v>
      </c>
      <c r="F104" s="13" t="s">
        <v>103</v>
      </c>
      <c r="G104" s="13" t="s">
        <v>26</v>
      </c>
      <c r="H104" s="14"/>
      <c r="I104" s="14"/>
      <c r="J104" s="14"/>
      <c r="K104" s="13" t="s">
        <v>237</v>
      </c>
      <c r="L104" s="13" t="s">
        <v>43</v>
      </c>
      <c r="M104" s="13">
        <v>48</v>
      </c>
    </row>
    <row r="105" spans="1:13" ht="64.5" customHeight="1">
      <c r="A105" s="13" t="s">
        <v>230</v>
      </c>
      <c r="B105" s="13" t="s">
        <v>238</v>
      </c>
      <c r="C105" s="13" t="s">
        <v>239</v>
      </c>
      <c r="D105" s="13" t="s">
        <v>49</v>
      </c>
      <c r="E105" s="13" t="s">
        <v>207</v>
      </c>
      <c r="F105" s="13" t="s">
        <v>103</v>
      </c>
      <c r="G105" s="13" t="s">
        <v>26</v>
      </c>
      <c r="H105" s="14"/>
      <c r="I105" s="14"/>
      <c r="J105" s="14"/>
      <c r="K105" s="23" t="s">
        <v>20</v>
      </c>
      <c r="L105" s="13" t="s">
        <v>43</v>
      </c>
      <c r="M105" s="13">
        <v>48</v>
      </c>
    </row>
    <row r="106" spans="1:13" ht="64.5" customHeight="1">
      <c r="A106" s="13" t="s">
        <v>230</v>
      </c>
      <c r="B106" s="13" t="s">
        <v>240</v>
      </c>
      <c r="C106" s="13" t="s">
        <v>241</v>
      </c>
      <c r="D106" s="13" t="s">
        <v>49</v>
      </c>
      <c r="E106" s="13" t="s">
        <v>207</v>
      </c>
      <c r="F106" s="13" t="s">
        <v>103</v>
      </c>
      <c r="G106" s="13" t="s">
        <v>26</v>
      </c>
      <c r="H106" s="14"/>
      <c r="I106" s="14"/>
      <c r="J106" s="14"/>
      <c r="K106" s="13" t="s">
        <v>242</v>
      </c>
      <c r="L106" s="13" t="s">
        <v>43</v>
      </c>
      <c r="M106" s="13">
        <v>48</v>
      </c>
    </row>
    <row r="107" spans="1:13" ht="153.75" customHeight="1">
      <c r="A107" s="13" t="s">
        <v>230</v>
      </c>
      <c r="B107" s="13" t="s">
        <v>243</v>
      </c>
      <c r="C107" s="13" t="s">
        <v>244</v>
      </c>
      <c r="D107" s="13" t="s">
        <v>49</v>
      </c>
      <c r="E107" s="13" t="s">
        <v>207</v>
      </c>
      <c r="F107" s="13" t="s">
        <v>103</v>
      </c>
      <c r="G107" s="13" t="s">
        <v>26</v>
      </c>
      <c r="H107" s="14"/>
      <c r="I107" s="14"/>
      <c r="J107" s="14"/>
      <c r="K107" s="13" t="s">
        <v>245</v>
      </c>
      <c r="L107" s="13" t="s">
        <v>43</v>
      </c>
      <c r="M107" s="13">
        <v>48</v>
      </c>
    </row>
    <row r="108" spans="1:13" ht="64.5" customHeight="1">
      <c r="A108" s="13" t="s">
        <v>230</v>
      </c>
      <c r="B108" s="13" t="s">
        <v>246</v>
      </c>
      <c r="C108" s="13" t="s">
        <v>247</v>
      </c>
      <c r="D108" s="13" t="s">
        <v>49</v>
      </c>
      <c r="E108" s="13" t="s">
        <v>207</v>
      </c>
      <c r="F108" s="13" t="s">
        <v>103</v>
      </c>
      <c r="G108" s="13" t="s">
        <v>26</v>
      </c>
      <c r="H108" s="14"/>
      <c r="I108" s="14"/>
      <c r="J108" s="14"/>
      <c r="K108" s="13" t="s">
        <v>248</v>
      </c>
      <c r="L108" s="13" t="s">
        <v>43</v>
      </c>
      <c r="M108" s="13">
        <v>48</v>
      </c>
    </row>
    <row r="109" spans="1:13" ht="64.5" customHeight="1">
      <c r="A109" s="13" t="s">
        <v>230</v>
      </c>
      <c r="B109" s="13" t="s">
        <v>249</v>
      </c>
      <c r="C109" s="13" t="s">
        <v>250</v>
      </c>
      <c r="D109" s="13" t="s">
        <v>49</v>
      </c>
      <c r="E109" s="13" t="s">
        <v>207</v>
      </c>
      <c r="F109" s="13" t="s">
        <v>103</v>
      </c>
      <c r="G109" s="13" t="s">
        <v>26</v>
      </c>
      <c r="H109" s="14"/>
      <c r="I109" s="14"/>
      <c r="J109" s="14"/>
      <c r="K109" s="23" t="s">
        <v>22</v>
      </c>
      <c r="L109" s="13" t="s">
        <v>43</v>
      </c>
      <c r="M109" s="13">
        <v>48</v>
      </c>
    </row>
    <row r="110" spans="1:13" ht="64.5" customHeight="1">
      <c r="A110" s="13" t="s">
        <v>230</v>
      </c>
      <c r="B110" s="13" t="s">
        <v>251</v>
      </c>
      <c r="C110" s="13" t="s">
        <v>252</v>
      </c>
      <c r="D110" s="13" t="s">
        <v>49</v>
      </c>
      <c r="E110" s="13" t="s">
        <v>207</v>
      </c>
      <c r="F110" s="13" t="s">
        <v>103</v>
      </c>
      <c r="G110" s="13" t="s">
        <v>26</v>
      </c>
      <c r="H110" s="14"/>
      <c r="I110" s="14"/>
      <c r="J110" s="14"/>
      <c r="K110" s="13" t="s">
        <v>253</v>
      </c>
      <c r="L110" s="13" t="s">
        <v>43</v>
      </c>
      <c r="M110" s="13">
        <v>48</v>
      </c>
    </row>
    <row r="111" spans="1:13" ht="64.5" customHeight="1">
      <c r="A111" s="13" t="s">
        <v>230</v>
      </c>
      <c r="B111" s="13" t="s">
        <v>254</v>
      </c>
      <c r="C111" s="13" t="s">
        <v>255</v>
      </c>
      <c r="D111" s="13" t="s">
        <v>49</v>
      </c>
      <c r="E111" s="13" t="s">
        <v>207</v>
      </c>
      <c r="F111" s="13" t="s">
        <v>103</v>
      </c>
      <c r="G111" s="13" t="s">
        <v>26</v>
      </c>
      <c r="H111" s="14"/>
      <c r="I111" s="14"/>
      <c r="J111" s="14"/>
      <c r="K111" s="13" t="s">
        <v>256</v>
      </c>
      <c r="L111" s="13" t="s">
        <v>43</v>
      </c>
      <c r="M111" s="13">
        <v>48</v>
      </c>
    </row>
    <row r="112" spans="1:13" ht="64.5" customHeight="1">
      <c r="A112" s="13" t="s">
        <v>230</v>
      </c>
      <c r="B112" s="13" t="s">
        <v>257</v>
      </c>
      <c r="C112" s="13" t="s">
        <v>258</v>
      </c>
      <c r="D112" s="13" t="s">
        <v>49</v>
      </c>
      <c r="E112" s="13" t="s">
        <v>207</v>
      </c>
      <c r="F112" s="13" t="s">
        <v>103</v>
      </c>
      <c r="G112" s="13" t="s">
        <v>26</v>
      </c>
      <c r="H112" s="14"/>
      <c r="I112" s="14"/>
      <c r="J112" s="14"/>
      <c r="K112" s="13" t="s">
        <v>259</v>
      </c>
      <c r="L112" s="13" t="s">
        <v>43</v>
      </c>
      <c r="M112" s="13">
        <v>48</v>
      </c>
    </row>
    <row r="113" spans="1:13" ht="64.5" customHeight="1">
      <c r="A113" s="13" t="s">
        <v>230</v>
      </c>
      <c r="B113" s="13" t="s">
        <v>260</v>
      </c>
      <c r="C113" s="13" t="s">
        <v>261</v>
      </c>
      <c r="D113" s="13" t="s">
        <v>49</v>
      </c>
      <c r="E113" s="13" t="s">
        <v>207</v>
      </c>
      <c r="F113" s="13" t="s">
        <v>103</v>
      </c>
      <c r="G113" s="13" t="s">
        <v>26</v>
      </c>
      <c r="H113" s="14"/>
      <c r="I113" s="14"/>
      <c r="J113" s="14"/>
      <c r="K113" s="13" t="s">
        <v>262</v>
      </c>
      <c r="L113" s="13" t="s">
        <v>43</v>
      </c>
      <c r="M113" s="13">
        <v>48</v>
      </c>
    </row>
    <row r="114" spans="1:13" ht="115.5" customHeight="1">
      <c r="A114" s="13" t="s">
        <v>230</v>
      </c>
      <c r="B114" s="13" t="s">
        <v>263</v>
      </c>
      <c r="C114" s="13" t="s">
        <v>264</v>
      </c>
      <c r="D114" s="13" t="s">
        <v>49</v>
      </c>
      <c r="E114" s="13" t="s">
        <v>207</v>
      </c>
      <c r="F114" s="13" t="s">
        <v>103</v>
      </c>
      <c r="G114" s="13" t="s">
        <v>26</v>
      </c>
      <c r="H114" s="14"/>
      <c r="I114" s="14"/>
      <c r="J114" s="14"/>
      <c r="K114" s="13" t="s">
        <v>265</v>
      </c>
      <c r="L114" s="13" t="s">
        <v>43</v>
      </c>
      <c r="M114" s="13">
        <v>48</v>
      </c>
    </row>
    <row r="115" spans="1:13" ht="319.5" customHeight="1">
      <c r="A115" s="13" t="s">
        <v>266</v>
      </c>
      <c r="B115" s="13"/>
      <c r="C115" s="13" t="s">
        <v>267</v>
      </c>
      <c r="D115" s="13" t="s">
        <v>49</v>
      </c>
      <c r="E115" s="13" t="s">
        <v>207</v>
      </c>
      <c r="F115" s="13" t="s">
        <v>103</v>
      </c>
      <c r="G115" s="13" t="s">
        <v>26</v>
      </c>
      <c r="H115" s="14"/>
      <c r="I115" s="13"/>
      <c r="J115" s="15"/>
      <c r="K115" s="13" t="s">
        <v>268</v>
      </c>
      <c r="L115" s="13" t="s">
        <v>76</v>
      </c>
      <c r="M115" s="13">
        <v>48</v>
      </c>
    </row>
    <row r="116" spans="1:13" ht="115.5" customHeight="1">
      <c r="A116" s="20" t="s">
        <v>266</v>
      </c>
      <c r="B116" s="20"/>
      <c r="C116" s="20" t="s">
        <v>269</v>
      </c>
      <c r="D116" s="20" t="s">
        <v>49</v>
      </c>
      <c r="E116" s="20" t="s">
        <v>207</v>
      </c>
      <c r="F116" s="20" t="s">
        <v>103</v>
      </c>
      <c r="G116" s="20" t="s">
        <v>26</v>
      </c>
      <c r="H116" s="20"/>
      <c r="I116" s="20"/>
      <c r="J116" s="36"/>
      <c r="K116" s="20" t="s">
        <v>270</v>
      </c>
      <c r="L116" s="20" t="s">
        <v>76</v>
      </c>
      <c r="M116" s="20">
        <v>48</v>
      </c>
    </row>
    <row r="117" spans="1:13" ht="64.5" customHeight="1">
      <c r="A117" s="20" t="s">
        <v>266</v>
      </c>
      <c r="B117" s="20"/>
      <c r="C117" s="20" t="s">
        <v>271</v>
      </c>
      <c r="D117" s="20" t="s">
        <v>49</v>
      </c>
      <c r="E117" s="20" t="s">
        <v>207</v>
      </c>
      <c r="F117" s="20" t="s">
        <v>103</v>
      </c>
      <c r="G117" s="20" t="s">
        <v>26</v>
      </c>
      <c r="H117" s="20"/>
      <c r="I117" s="20"/>
      <c r="J117" s="36"/>
      <c r="K117" s="20" t="s">
        <v>272</v>
      </c>
      <c r="L117" s="20" t="s">
        <v>76</v>
      </c>
      <c r="M117" s="20">
        <v>48</v>
      </c>
    </row>
    <row r="118" spans="1:13" ht="64.5" customHeight="1">
      <c r="A118" s="20" t="s">
        <v>266</v>
      </c>
      <c r="B118" s="20"/>
      <c r="C118" s="20" t="s">
        <v>273</v>
      </c>
      <c r="D118" s="20" t="s">
        <v>49</v>
      </c>
      <c r="E118" s="20" t="s">
        <v>207</v>
      </c>
      <c r="F118" s="20" t="s">
        <v>103</v>
      </c>
      <c r="G118" s="20" t="s">
        <v>26</v>
      </c>
      <c r="H118" s="20"/>
      <c r="I118" s="20"/>
      <c r="J118" s="36"/>
      <c r="K118" s="20" t="s">
        <v>272</v>
      </c>
      <c r="L118" s="20" t="s">
        <v>76</v>
      </c>
      <c r="M118" s="20">
        <v>48</v>
      </c>
    </row>
    <row r="119" spans="1:13" ht="38.25" customHeight="1">
      <c r="A119" s="26" t="s">
        <v>274</v>
      </c>
      <c r="B119" s="26" t="s">
        <v>275</v>
      </c>
      <c r="C119" s="26" t="s">
        <v>276</v>
      </c>
      <c r="D119" s="26" t="s">
        <v>49</v>
      </c>
      <c r="E119" s="33" t="s">
        <v>19</v>
      </c>
      <c r="F119" s="33" t="s">
        <v>20</v>
      </c>
      <c r="G119" s="33" t="s">
        <v>26</v>
      </c>
      <c r="H119" s="27">
        <v>3400</v>
      </c>
      <c r="I119" s="27">
        <v>4000</v>
      </c>
      <c r="J119" s="28">
        <v>3400</v>
      </c>
      <c r="K119" s="24" t="s">
        <v>20</v>
      </c>
      <c r="L119" s="26" t="s">
        <v>37</v>
      </c>
      <c r="M119" s="26" t="s">
        <v>277</v>
      </c>
    </row>
    <row r="120" spans="1:13" ht="39" customHeight="1">
      <c r="A120" s="26" t="s">
        <v>274</v>
      </c>
      <c r="B120" s="13" t="s">
        <v>278</v>
      </c>
      <c r="C120" s="13" t="s">
        <v>279</v>
      </c>
      <c r="D120" s="13" t="s">
        <v>49</v>
      </c>
      <c r="E120" s="13" t="s">
        <v>19</v>
      </c>
      <c r="F120" s="13" t="s">
        <v>20</v>
      </c>
      <c r="G120" s="13" t="s">
        <v>233</v>
      </c>
      <c r="H120" s="14">
        <v>6900</v>
      </c>
      <c r="I120" s="14">
        <v>9000</v>
      </c>
      <c r="J120" s="14">
        <v>6900</v>
      </c>
      <c r="K120" s="23" t="s">
        <v>20</v>
      </c>
      <c r="L120" s="13" t="s">
        <v>37</v>
      </c>
      <c r="M120" s="13" t="s">
        <v>277</v>
      </c>
    </row>
    <row r="121" spans="1:13" ht="38.25" customHeight="1">
      <c r="A121" s="26" t="s">
        <v>274</v>
      </c>
      <c r="B121" s="13" t="s">
        <v>280</v>
      </c>
      <c r="C121" s="13" t="s">
        <v>281</v>
      </c>
      <c r="D121" s="13" t="s">
        <v>18</v>
      </c>
      <c r="E121" s="13" t="s">
        <v>19</v>
      </c>
      <c r="F121" s="13" t="s">
        <v>20</v>
      </c>
      <c r="G121" s="13" t="s">
        <v>282</v>
      </c>
      <c r="H121" s="14">
        <v>7537.89</v>
      </c>
      <c r="I121" s="14">
        <v>9120.85</v>
      </c>
      <c r="J121" s="14">
        <v>7537.89</v>
      </c>
      <c r="K121" s="23" t="s">
        <v>20</v>
      </c>
      <c r="L121" s="13"/>
      <c r="M121" s="13">
        <v>12</v>
      </c>
    </row>
    <row r="122" spans="1:13" ht="39" customHeight="1">
      <c r="A122" s="26" t="s">
        <v>274</v>
      </c>
      <c r="B122" s="13" t="s">
        <v>283</v>
      </c>
      <c r="C122" s="13" t="s">
        <v>284</v>
      </c>
      <c r="D122" s="13" t="s">
        <v>18</v>
      </c>
      <c r="E122" s="13" t="s">
        <v>19</v>
      </c>
      <c r="F122" s="13" t="s">
        <v>20</v>
      </c>
      <c r="G122" s="13" t="s">
        <v>282</v>
      </c>
      <c r="H122" s="14">
        <v>14409.09</v>
      </c>
      <c r="I122" s="14">
        <v>17435</v>
      </c>
      <c r="J122" s="14">
        <v>14409.09</v>
      </c>
      <c r="K122" s="23" t="s">
        <v>20</v>
      </c>
      <c r="L122" s="13" t="s">
        <v>37</v>
      </c>
      <c r="M122" s="13">
        <v>12</v>
      </c>
    </row>
    <row r="123" spans="1:13" ht="39" customHeight="1">
      <c r="A123" s="26" t="s">
        <v>274</v>
      </c>
      <c r="B123" s="13" t="s">
        <v>71</v>
      </c>
      <c r="C123" s="13" t="s">
        <v>285</v>
      </c>
      <c r="D123" s="13" t="s">
        <v>73</v>
      </c>
      <c r="E123" s="13" t="s">
        <v>19</v>
      </c>
      <c r="F123" s="13" t="s">
        <v>20</v>
      </c>
      <c r="G123" s="13" t="s">
        <v>286</v>
      </c>
      <c r="H123" s="14">
        <v>2000</v>
      </c>
      <c r="I123" s="14">
        <v>2420</v>
      </c>
      <c r="J123" s="14">
        <v>2000</v>
      </c>
      <c r="K123" s="23" t="s">
        <v>20</v>
      </c>
      <c r="L123" s="13" t="s">
        <v>76</v>
      </c>
      <c r="M123" s="13">
        <v>3</v>
      </c>
    </row>
    <row r="124" spans="1:13" ht="38.25" customHeight="1">
      <c r="A124" s="26" t="s">
        <v>274</v>
      </c>
      <c r="B124" s="13" t="s">
        <v>287</v>
      </c>
      <c r="C124" s="13" t="s">
        <v>288</v>
      </c>
      <c r="D124" s="13" t="s">
        <v>18</v>
      </c>
      <c r="E124" s="13" t="s">
        <v>70</v>
      </c>
      <c r="F124" s="13" t="s">
        <v>103</v>
      </c>
      <c r="G124" s="13" t="s">
        <v>21</v>
      </c>
      <c r="H124" s="14">
        <v>165289</v>
      </c>
      <c r="I124" s="14">
        <v>200000</v>
      </c>
      <c r="J124" s="14">
        <v>165289</v>
      </c>
      <c r="K124" s="23" t="s">
        <v>20</v>
      </c>
      <c r="L124" s="13" t="s">
        <v>43</v>
      </c>
      <c r="M124" s="13" t="s">
        <v>289</v>
      </c>
    </row>
    <row r="125" spans="1:13" ht="39" customHeight="1">
      <c r="A125" s="26" t="s">
        <v>274</v>
      </c>
      <c r="B125" s="13" t="s">
        <v>290</v>
      </c>
      <c r="C125" s="13" t="s">
        <v>291</v>
      </c>
      <c r="D125" s="13" t="s">
        <v>18</v>
      </c>
      <c r="E125" s="13" t="s">
        <v>19</v>
      </c>
      <c r="F125" s="13" t="s">
        <v>20</v>
      </c>
      <c r="G125" s="13" t="s">
        <v>26</v>
      </c>
      <c r="H125" s="14">
        <v>1000</v>
      </c>
      <c r="I125" s="14">
        <v>1100</v>
      </c>
      <c r="J125" s="14">
        <v>1000</v>
      </c>
      <c r="K125" s="23" t="s">
        <v>20</v>
      </c>
      <c r="L125" s="13" t="s">
        <v>292</v>
      </c>
      <c r="M125" s="13">
        <v>12</v>
      </c>
    </row>
    <row r="126" spans="1:13" ht="38.25" customHeight="1">
      <c r="A126" s="17" t="s">
        <v>293</v>
      </c>
      <c r="B126" s="20"/>
      <c r="C126" s="20" t="s">
        <v>294</v>
      </c>
      <c r="D126" s="20" t="s">
        <v>49</v>
      </c>
      <c r="E126" s="20" t="s">
        <v>19</v>
      </c>
      <c r="F126" s="20" t="s">
        <v>22</v>
      </c>
      <c r="G126" s="20" t="s">
        <v>21</v>
      </c>
      <c r="H126" s="21">
        <v>4200</v>
      </c>
      <c r="I126" s="21">
        <v>5082</v>
      </c>
      <c r="J126" s="21">
        <v>4200</v>
      </c>
      <c r="K126" s="35" t="s">
        <v>20</v>
      </c>
      <c r="L126" s="20" t="s">
        <v>295</v>
      </c>
      <c r="M126" s="20">
        <v>12</v>
      </c>
    </row>
    <row r="127" spans="1:13" ht="38.25" customHeight="1">
      <c r="A127" s="17" t="s">
        <v>293</v>
      </c>
      <c r="B127" s="20"/>
      <c r="C127" s="20" t="s">
        <v>296</v>
      </c>
      <c r="D127" s="20" t="s">
        <v>18</v>
      </c>
      <c r="E127" s="20" t="s">
        <v>19</v>
      </c>
      <c r="F127" s="20" t="s">
        <v>22</v>
      </c>
      <c r="G127" s="20" t="s">
        <v>21</v>
      </c>
      <c r="H127" s="21">
        <v>3500</v>
      </c>
      <c r="I127" s="21">
        <f>H127*21/100+H127</f>
        <v>4235</v>
      </c>
      <c r="J127" s="21">
        <v>3500</v>
      </c>
      <c r="K127" s="35" t="s">
        <v>20</v>
      </c>
      <c r="L127" s="20"/>
      <c r="M127" s="20">
        <v>12</v>
      </c>
    </row>
    <row r="128" spans="1:13" ht="38.25" customHeight="1">
      <c r="A128" s="17" t="s">
        <v>293</v>
      </c>
      <c r="B128" s="20"/>
      <c r="C128" s="20" t="s">
        <v>297</v>
      </c>
      <c r="D128" s="20" t="s">
        <v>18</v>
      </c>
      <c r="E128" s="20" t="s">
        <v>19</v>
      </c>
      <c r="F128" s="20" t="s">
        <v>22</v>
      </c>
      <c r="G128" s="20" t="s">
        <v>21</v>
      </c>
      <c r="H128" s="21">
        <v>4000</v>
      </c>
      <c r="I128" s="21">
        <f>H128*21/100+H128</f>
        <v>4840</v>
      </c>
      <c r="J128" s="21">
        <v>4000</v>
      </c>
      <c r="K128" s="20"/>
      <c r="L128" s="20" t="s">
        <v>298</v>
      </c>
      <c r="M128" s="20">
        <v>12</v>
      </c>
    </row>
    <row r="129" spans="1:13" ht="38.25" customHeight="1">
      <c r="A129" s="17" t="s">
        <v>293</v>
      </c>
      <c r="B129" s="20"/>
      <c r="C129" s="20" t="s">
        <v>299</v>
      </c>
      <c r="D129" s="20" t="s">
        <v>49</v>
      </c>
      <c r="E129" s="20" t="s">
        <v>19</v>
      </c>
      <c r="F129" s="20" t="s">
        <v>22</v>
      </c>
      <c r="G129" s="20" t="s">
        <v>21</v>
      </c>
      <c r="H129" s="21">
        <v>2000</v>
      </c>
      <c r="I129" s="21">
        <f>H129*21/100+H129</f>
        <v>2420</v>
      </c>
      <c r="J129" s="21">
        <v>2000</v>
      </c>
      <c r="K129" s="20"/>
      <c r="L129" s="20" t="s">
        <v>300</v>
      </c>
      <c r="M129" s="20">
        <v>7</v>
      </c>
    </row>
    <row r="130" spans="1:13" ht="38.25" customHeight="1">
      <c r="A130" s="17" t="s">
        <v>293</v>
      </c>
      <c r="B130" s="20"/>
      <c r="C130" s="20" t="s">
        <v>301</v>
      </c>
      <c r="D130" s="20" t="s">
        <v>18</v>
      </c>
      <c r="E130" s="20" t="s">
        <v>93</v>
      </c>
      <c r="F130" s="20" t="s">
        <v>22</v>
      </c>
      <c r="G130" s="20" t="s">
        <v>302</v>
      </c>
      <c r="H130" s="21">
        <v>20000</v>
      </c>
      <c r="I130" s="21">
        <v>24200</v>
      </c>
      <c r="J130" s="21">
        <v>20000</v>
      </c>
      <c r="K130" s="20"/>
      <c r="L130" s="20"/>
      <c r="M130" s="20"/>
    </row>
    <row r="131" spans="1:13" ht="38.25" customHeight="1">
      <c r="A131" s="17" t="s">
        <v>293</v>
      </c>
      <c r="B131" s="17"/>
      <c r="C131" s="20" t="s">
        <v>303</v>
      </c>
      <c r="D131" s="20" t="s">
        <v>18</v>
      </c>
      <c r="E131" s="20" t="s">
        <v>19</v>
      </c>
      <c r="F131" s="20" t="s">
        <v>22</v>
      </c>
      <c r="G131" s="20" t="s">
        <v>26</v>
      </c>
      <c r="H131" s="21">
        <v>1645.56</v>
      </c>
      <c r="I131" s="21">
        <v>1645.56</v>
      </c>
      <c r="J131" s="21">
        <v>1359.97</v>
      </c>
      <c r="K131" s="57" t="s">
        <v>22</v>
      </c>
      <c r="L131" s="21" t="s">
        <v>304</v>
      </c>
      <c r="M131" s="20"/>
    </row>
    <row r="132" spans="1:13" ht="38.25" customHeight="1">
      <c r="A132" s="17" t="s">
        <v>293</v>
      </c>
      <c r="B132" s="17"/>
      <c r="C132" s="20" t="s">
        <v>305</v>
      </c>
      <c r="D132" s="20" t="s">
        <v>49</v>
      </c>
      <c r="E132" s="20" t="s">
        <v>70</v>
      </c>
      <c r="F132" s="20" t="s">
        <v>22</v>
      </c>
      <c r="G132" s="20" t="s">
        <v>21</v>
      </c>
      <c r="H132" s="21">
        <v>15705</v>
      </c>
      <c r="I132" s="21">
        <v>19000</v>
      </c>
      <c r="J132" s="21">
        <v>15705</v>
      </c>
      <c r="K132" s="21" t="s">
        <v>204</v>
      </c>
      <c r="L132" s="21" t="s">
        <v>43</v>
      </c>
      <c r="M132" s="20"/>
    </row>
    <row r="133" spans="1:13" ht="38.25" customHeight="1">
      <c r="A133" s="17" t="s">
        <v>293</v>
      </c>
      <c r="B133" s="17"/>
      <c r="C133" s="20" t="s">
        <v>306</v>
      </c>
      <c r="D133" s="20" t="s">
        <v>49</v>
      </c>
      <c r="E133" s="20" t="s">
        <v>19</v>
      </c>
      <c r="F133" s="20" t="s">
        <v>22</v>
      </c>
      <c r="G133" s="20" t="s">
        <v>307</v>
      </c>
      <c r="H133" s="21">
        <v>3850</v>
      </c>
      <c r="I133" s="21">
        <v>3850</v>
      </c>
      <c r="J133" s="21">
        <v>3850</v>
      </c>
      <c r="K133" s="57" t="s">
        <v>22</v>
      </c>
      <c r="L133" s="21" t="s">
        <v>76</v>
      </c>
      <c r="M133" s="20"/>
    </row>
    <row r="134" spans="1:13" ht="38.25" customHeight="1">
      <c r="A134" s="17" t="s">
        <v>293</v>
      </c>
      <c r="B134" s="17"/>
      <c r="C134" s="20" t="s">
        <v>308</v>
      </c>
      <c r="D134" s="20" t="s">
        <v>18</v>
      </c>
      <c r="E134" s="20" t="s">
        <v>19</v>
      </c>
      <c r="F134" s="20" t="s">
        <v>22</v>
      </c>
      <c r="G134" s="20" t="s">
        <v>233</v>
      </c>
      <c r="H134" s="21">
        <v>3500</v>
      </c>
      <c r="I134" s="45">
        <v>4235</v>
      </c>
      <c r="J134" s="45">
        <v>3500</v>
      </c>
      <c r="K134" s="57" t="s">
        <v>22</v>
      </c>
      <c r="L134" s="45" t="s">
        <v>43</v>
      </c>
      <c r="M134" s="20"/>
    </row>
    <row r="135" spans="1:13" ht="38.25" customHeight="1">
      <c r="A135" s="17" t="s">
        <v>293</v>
      </c>
      <c r="B135" s="17"/>
      <c r="C135" s="20" t="s">
        <v>309</v>
      </c>
      <c r="D135" s="20" t="s">
        <v>18</v>
      </c>
      <c r="E135" s="20" t="s">
        <v>19</v>
      </c>
      <c r="F135" s="20" t="s">
        <v>22</v>
      </c>
      <c r="G135" s="20" t="s">
        <v>233</v>
      </c>
      <c r="H135" s="21">
        <v>3900</v>
      </c>
      <c r="I135" s="45">
        <v>4719</v>
      </c>
      <c r="J135" s="45">
        <v>3500</v>
      </c>
      <c r="K135" s="57" t="s">
        <v>22</v>
      </c>
      <c r="L135" s="45" t="s">
        <v>43</v>
      </c>
      <c r="M135" s="20"/>
    </row>
    <row r="136" spans="1:13" ht="38.25" customHeight="1">
      <c r="A136" s="17" t="s">
        <v>293</v>
      </c>
      <c r="B136" s="17"/>
      <c r="C136" s="20" t="s">
        <v>310</v>
      </c>
      <c r="D136" s="20" t="s">
        <v>49</v>
      </c>
      <c r="E136" s="20" t="s">
        <v>19</v>
      </c>
      <c r="F136" s="20" t="s">
        <v>22</v>
      </c>
      <c r="G136" s="20" t="s">
        <v>233</v>
      </c>
      <c r="H136" s="21">
        <v>3700</v>
      </c>
      <c r="I136" s="21">
        <v>4477</v>
      </c>
      <c r="J136" s="21">
        <v>3700</v>
      </c>
      <c r="K136" s="57" t="s">
        <v>22</v>
      </c>
      <c r="L136" s="21" t="s">
        <v>43</v>
      </c>
      <c r="M136" s="20"/>
    </row>
    <row r="137" spans="1:13" ht="38.25" customHeight="1">
      <c r="A137" s="17" t="s">
        <v>293</v>
      </c>
      <c r="B137" s="17"/>
      <c r="C137" s="20" t="s">
        <v>311</v>
      </c>
      <c r="D137" s="20" t="s">
        <v>18</v>
      </c>
      <c r="E137" s="20" t="s">
        <v>19</v>
      </c>
      <c r="F137" s="20" t="s">
        <v>22</v>
      </c>
      <c r="G137" s="20" t="s">
        <v>307</v>
      </c>
      <c r="H137" s="21">
        <v>3306</v>
      </c>
      <c r="I137" s="21">
        <v>4000</v>
      </c>
      <c r="J137" s="21">
        <v>3306</v>
      </c>
      <c r="K137" s="57" t="s">
        <v>22</v>
      </c>
      <c r="L137" s="21" t="s">
        <v>43</v>
      </c>
      <c r="M137" s="20"/>
    </row>
    <row r="138" spans="1:13" ht="38.25" customHeight="1">
      <c r="A138" s="17" t="s">
        <v>293</v>
      </c>
      <c r="B138" s="17"/>
      <c r="C138" s="21" t="s">
        <v>312</v>
      </c>
      <c r="D138" s="21" t="s">
        <v>49</v>
      </c>
      <c r="E138" s="21" t="s">
        <v>19</v>
      </c>
      <c r="F138" s="20" t="s">
        <v>22</v>
      </c>
      <c r="G138" s="21" t="s">
        <v>21</v>
      </c>
      <c r="H138" s="21">
        <v>11571</v>
      </c>
      <c r="I138" s="21">
        <v>14000</v>
      </c>
      <c r="J138" s="21">
        <v>11571</v>
      </c>
      <c r="K138" s="21" t="s">
        <v>313</v>
      </c>
      <c r="L138" s="21" t="s">
        <v>43</v>
      </c>
      <c r="M138" s="20"/>
    </row>
    <row r="139" spans="1:13" ht="38.25" customHeight="1">
      <c r="A139" s="17" t="s">
        <v>293</v>
      </c>
      <c r="B139" s="17"/>
      <c r="C139" s="35" t="s">
        <v>314</v>
      </c>
      <c r="D139" s="35" t="s">
        <v>18</v>
      </c>
      <c r="E139" s="35" t="s">
        <v>19</v>
      </c>
      <c r="F139" s="35" t="s">
        <v>22</v>
      </c>
      <c r="G139" s="35" t="s">
        <v>233</v>
      </c>
      <c r="H139" s="57">
        <v>9505</v>
      </c>
      <c r="I139" s="57">
        <v>11500</v>
      </c>
      <c r="J139" s="57">
        <v>9505</v>
      </c>
      <c r="K139" s="21" t="s">
        <v>313</v>
      </c>
      <c r="L139" s="21" t="s">
        <v>43</v>
      </c>
      <c r="M139" s="20"/>
    </row>
    <row r="140" spans="1:13" ht="38.25" customHeight="1">
      <c r="A140" s="17" t="s">
        <v>293</v>
      </c>
      <c r="B140" s="17"/>
      <c r="C140" s="29" t="s">
        <v>315</v>
      </c>
      <c r="D140" s="29" t="s">
        <v>18</v>
      </c>
      <c r="E140" s="29" t="s">
        <v>93</v>
      </c>
      <c r="F140" s="29" t="s">
        <v>22</v>
      </c>
      <c r="G140" s="29" t="s">
        <v>302</v>
      </c>
      <c r="H140" s="58">
        <v>20000</v>
      </c>
      <c r="I140" s="58">
        <v>24200</v>
      </c>
      <c r="J140" s="31">
        <v>20000</v>
      </c>
      <c r="K140" s="29" t="s">
        <v>20</v>
      </c>
      <c r="L140" s="17" t="s">
        <v>37</v>
      </c>
      <c r="M140" s="17" t="s">
        <v>316</v>
      </c>
    </row>
    <row r="141" spans="1:13" ht="38.25" customHeight="1">
      <c r="A141" s="17" t="s">
        <v>293</v>
      </c>
      <c r="B141" s="20"/>
      <c r="C141" s="35" t="s">
        <v>317</v>
      </c>
      <c r="D141" s="35" t="s">
        <v>18</v>
      </c>
      <c r="E141" s="29" t="s">
        <v>93</v>
      </c>
      <c r="F141" s="35" t="s">
        <v>22</v>
      </c>
      <c r="G141" s="35" t="s">
        <v>302</v>
      </c>
      <c r="H141" s="57">
        <v>75000</v>
      </c>
      <c r="I141" s="57">
        <v>82500</v>
      </c>
      <c r="J141" s="46">
        <v>75000</v>
      </c>
      <c r="K141" s="35" t="s">
        <v>20</v>
      </c>
      <c r="L141" s="17" t="s">
        <v>37</v>
      </c>
      <c r="M141" s="20" t="s">
        <v>318</v>
      </c>
    </row>
    <row r="142" spans="1:13" ht="38.25" customHeight="1">
      <c r="A142" s="17" t="s">
        <v>293</v>
      </c>
      <c r="B142" s="20"/>
      <c r="C142" s="35" t="s">
        <v>319</v>
      </c>
      <c r="D142" s="35" t="s">
        <v>18</v>
      </c>
      <c r="E142" s="29" t="s">
        <v>93</v>
      </c>
      <c r="F142" s="35" t="s">
        <v>22</v>
      </c>
      <c r="G142" s="35" t="s">
        <v>320</v>
      </c>
      <c r="H142" s="57">
        <v>50000</v>
      </c>
      <c r="I142" s="57">
        <v>55000</v>
      </c>
      <c r="J142" s="46">
        <v>50000</v>
      </c>
      <c r="K142" s="35" t="s">
        <v>20</v>
      </c>
      <c r="L142" s="20" t="s">
        <v>37</v>
      </c>
      <c r="M142" s="20" t="s">
        <v>318</v>
      </c>
    </row>
    <row r="143" spans="1:13" ht="38.25" customHeight="1">
      <c r="A143" s="17" t="s">
        <v>293</v>
      </c>
      <c r="B143" s="20"/>
      <c r="C143" s="35" t="s">
        <v>321</v>
      </c>
      <c r="D143" s="35" t="s">
        <v>18</v>
      </c>
      <c r="E143" s="29" t="s">
        <v>93</v>
      </c>
      <c r="F143" s="35" t="s">
        <v>22</v>
      </c>
      <c r="G143" s="35" t="s">
        <v>322</v>
      </c>
      <c r="H143" s="57">
        <v>65000</v>
      </c>
      <c r="I143" s="57">
        <v>78650</v>
      </c>
      <c r="J143" s="46">
        <v>65000</v>
      </c>
      <c r="K143" s="35" t="s">
        <v>20</v>
      </c>
      <c r="L143" s="20" t="s">
        <v>43</v>
      </c>
      <c r="M143" s="20" t="s">
        <v>316</v>
      </c>
    </row>
    <row r="144" spans="1:13" ht="38.25" customHeight="1">
      <c r="A144" s="17" t="s">
        <v>293</v>
      </c>
      <c r="B144" s="20"/>
      <c r="C144" s="35" t="s">
        <v>323</v>
      </c>
      <c r="D144" s="35" t="s">
        <v>18</v>
      </c>
      <c r="E144" s="35" t="s">
        <v>19</v>
      </c>
      <c r="F144" s="35" t="s">
        <v>22</v>
      </c>
      <c r="G144" s="35" t="s">
        <v>324</v>
      </c>
      <c r="H144" s="57">
        <v>7000</v>
      </c>
      <c r="I144" s="57">
        <v>7700</v>
      </c>
      <c r="J144" s="46">
        <v>7000</v>
      </c>
      <c r="K144" s="35" t="s">
        <v>20</v>
      </c>
      <c r="L144" s="20" t="s">
        <v>37</v>
      </c>
      <c r="M144" s="20" t="s">
        <v>318</v>
      </c>
    </row>
    <row r="145" spans="1:13" ht="38.25" customHeight="1">
      <c r="A145" s="17" t="s">
        <v>293</v>
      </c>
      <c r="B145" s="20"/>
      <c r="C145" s="35" t="s">
        <v>325</v>
      </c>
      <c r="D145" s="35" t="s">
        <v>18</v>
      </c>
      <c r="E145" s="35" t="s">
        <v>19</v>
      </c>
      <c r="F145" s="35" t="s">
        <v>22</v>
      </c>
      <c r="G145" s="35" t="s">
        <v>326</v>
      </c>
      <c r="H145" s="57">
        <v>9000</v>
      </c>
      <c r="I145" s="57">
        <v>9900</v>
      </c>
      <c r="J145" s="46">
        <v>9000</v>
      </c>
      <c r="K145" s="35" t="s">
        <v>20</v>
      </c>
      <c r="L145" s="20" t="s">
        <v>43</v>
      </c>
      <c r="M145" s="20" t="s">
        <v>316</v>
      </c>
    </row>
    <row r="146" spans="1:13" ht="38.25" customHeight="1">
      <c r="A146" s="17" t="s">
        <v>293</v>
      </c>
      <c r="B146" s="20"/>
      <c r="C146" s="35" t="s">
        <v>327</v>
      </c>
      <c r="D146" s="35" t="s">
        <v>18</v>
      </c>
      <c r="E146" s="35" t="s">
        <v>19</v>
      </c>
      <c r="F146" s="35" t="s">
        <v>22</v>
      </c>
      <c r="G146" s="35" t="s">
        <v>320</v>
      </c>
      <c r="H146" s="57">
        <v>10000</v>
      </c>
      <c r="I146" s="57">
        <v>10100</v>
      </c>
      <c r="J146" s="46">
        <v>10000</v>
      </c>
      <c r="K146" s="35" t="s">
        <v>20</v>
      </c>
      <c r="L146" s="20" t="s">
        <v>43</v>
      </c>
      <c r="M146" s="20" t="s">
        <v>318</v>
      </c>
    </row>
    <row r="147" spans="1:13" ht="38.25" customHeight="1">
      <c r="A147" s="17" t="s">
        <v>293</v>
      </c>
      <c r="B147" s="20"/>
      <c r="C147" s="20" t="s">
        <v>328</v>
      </c>
      <c r="D147" s="20" t="s">
        <v>18</v>
      </c>
      <c r="E147" s="20" t="s">
        <v>19</v>
      </c>
      <c r="F147" s="20" t="s">
        <v>22</v>
      </c>
      <c r="G147" s="20" t="s">
        <v>329</v>
      </c>
      <c r="H147" s="21">
        <v>9000</v>
      </c>
      <c r="I147" s="21">
        <v>10890</v>
      </c>
      <c r="J147" s="46">
        <v>9000</v>
      </c>
      <c r="K147" s="35" t="s">
        <v>20</v>
      </c>
      <c r="L147" s="20" t="s">
        <v>37</v>
      </c>
      <c r="M147" s="20" t="s">
        <v>316</v>
      </c>
    </row>
    <row r="148" spans="1:13" ht="38.25" customHeight="1">
      <c r="A148" s="17" t="s">
        <v>293</v>
      </c>
      <c r="B148" s="20"/>
      <c r="C148" s="20" t="s">
        <v>330</v>
      </c>
      <c r="D148" s="20" t="s">
        <v>18</v>
      </c>
      <c r="E148" s="20" t="s">
        <v>19</v>
      </c>
      <c r="F148" s="20" t="s">
        <v>22</v>
      </c>
      <c r="G148" s="20" t="s">
        <v>331</v>
      </c>
      <c r="H148" s="21">
        <v>16500</v>
      </c>
      <c r="I148" s="21">
        <v>19965</v>
      </c>
      <c r="J148" s="46">
        <v>16500</v>
      </c>
      <c r="K148" s="35" t="s">
        <v>20</v>
      </c>
      <c r="L148" s="20" t="s">
        <v>37</v>
      </c>
      <c r="M148" s="20" t="s">
        <v>316</v>
      </c>
    </row>
    <row r="149" spans="1:13" ht="38.25" customHeight="1">
      <c r="A149" s="17" t="s">
        <v>293</v>
      </c>
      <c r="B149" s="20"/>
      <c r="C149" s="20" t="s">
        <v>332</v>
      </c>
      <c r="D149" s="20" t="s">
        <v>18</v>
      </c>
      <c r="E149" s="20" t="s">
        <v>19</v>
      </c>
      <c r="F149" s="20" t="s">
        <v>22</v>
      </c>
      <c r="G149" s="20" t="s">
        <v>333</v>
      </c>
      <c r="H149" s="50">
        <v>2000</v>
      </c>
      <c r="I149" s="30">
        <v>2420</v>
      </c>
      <c r="J149" s="45">
        <v>2000</v>
      </c>
      <c r="K149" s="57" t="s">
        <v>20</v>
      </c>
      <c r="L149" s="20" t="s">
        <v>37</v>
      </c>
      <c r="M149" s="20" t="s">
        <v>316</v>
      </c>
    </row>
    <row r="150" spans="1:13" ht="38.25" customHeight="1">
      <c r="A150" s="17" t="s">
        <v>293</v>
      </c>
      <c r="B150" s="20"/>
      <c r="C150" s="20" t="s">
        <v>334</v>
      </c>
      <c r="D150" s="20" t="s">
        <v>18</v>
      </c>
      <c r="E150" s="20" t="s">
        <v>19</v>
      </c>
      <c r="F150" s="20" t="s">
        <v>22</v>
      </c>
      <c r="G150" s="20" t="s">
        <v>335</v>
      </c>
      <c r="H150" s="21">
        <v>1800</v>
      </c>
      <c r="I150" s="21">
        <v>2178</v>
      </c>
      <c r="J150" s="46">
        <v>1800</v>
      </c>
      <c r="K150" s="35" t="s">
        <v>20</v>
      </c>
      <c r="L150" s="20" t="s">
        <v>43</v>
      </c>
      <c r="M150" s="20" t="s">
        <v>316</v>
      </c>
    </row>
    <row r="151" spans="1:13" ht="38.25" customHeight="1">
      <c r="A151" s="17" t="s">
        <v>293</v>
      </c>
      <c r="B151" s="20"/>
      <c r="C151" s="20" t="s">
        <v>336</v>
      </c>
      <c r="D151" s="20" t="s">
        <v>18</v>
      </c>
      <c r="E151" s="20" t="s">
        <v>19</v>
      </c>
      <c r="F151" s="20" t="s">
        <v>22</v>
      </c>
      <c r="G151" s="20" t="s">
        <v>337</v>
      </c>
      <c r="H151" s="21">
        <v>850</v>
      </c>
      <c r="I151" s="59">
        <v>1028.5</v>
      </c>
      <c r="J151" s="46">
        <v>850</v>
      </c>
      <c r="K151" s="35" t="s">
        <v>20</v>
      </c>
      <c r="L151" s="20" t="s">
        <v>43</v>
      </c>
      <c r="M151" s="20" t="s">
        <v>338</v>
      </c>
    </row>
    <row r="152" spans="1:13" ht="38.25" customHeight="1">
      <c r="A152" s="17" t="s">
        <v>293</v>
      </c>
      <c r="B152" s="20"/>
      <c r="C152" s="20" t="s">
        <v>339</v>
      </c>
      <c r="D152" s="20" t="s">
        <v>18</v>
      </c>
      <c r="E152" s="20" t="s">
        <v>19</v>
      </c>
      <c r="F152" s="20" t="s">
        <v>22</v>
      </c>
      <c r="G152" s="20" t="s">
        <v>340</v>
      </c>
      <c r="H152" s="21">
        <v>2000</v>
      </c>
      <c r="I152" s="21">
        <v>2420</v>
      </c>
      <c r="J152" s="46">
        <v>2000</v>
      </c>
      <c r="K152" s="35" t="s">
        <v>20</v>
      </c>
      <c r="L152" s="20" t="s">
        <v>43</v>
      </c>
      <c r="M152" s="20" t="s">
        <v>318</v>
      </c>
    </row>
    <row r="153" spans="1:13" ht="38.25" customHeight="1">
      <c r="A153" s="17" t="s">
        <v>293</v>
      </c>
      <c r="B153" s="17"/>
      <c r="C153" s="17" t="s">
        <v>341</v>
      </c>
      <c r="D153" s="17" t="s">
        <v>18</v>
      </c>
      <c r="E153" s="20" t="s">
        <v>19</v>
      </c>
      <c r="F153" s="20" t="s">
        <v>22</v>
      </c>
      <c r="G153" s="29" t="s">
        <v>21</v>
      </c>
      <c r="H153" s="60">
        <v>12000</v>
      </c>
      <c r="I153" s="60">
        <v>14520</v>
      </c>
      <c r="J153" s="54">
        <v>12000</v>
      </c>
      <c r="K153" s="29" t="s">
        <v>22</v>
      </c>
      <c r="L153" s="17" t="s">
        <v>37</v>
      </c>
      <c r="M153" s="17" t="s">
        <v>342</v>
      </c>
    </row>
    <row r="154" spans="1:13" ht="38.25" customHeight="1">
      <c r="A154" s="17" t="s">
        <v>293</v>
      </c>
      <c r="B154" s="17"/>
      <c r="C154" s="20" t="s">
        <v>343</v>
      </c>
      <c r="D154" s="20" t="s">
        <v>18</v>
      </c>
      <c r="E154" s="20" t="s">
        <v>19</v>
      </c>
      <c r="F154" s="20" t="s">
        <v>22</v>
      </c>
      <c r="G154" s="29" t="s">
        <v>21</v>
      </c>
      <c r="H154" s="60">
        <v>14900</v>
      </c>
      <c r="I154" s="60">
        <v>18029</v>
      </c>
      <c r="J154" s="54">
        <v>14900</v>
      </c>
      <c r="K154" s="29" t="s">
        <v>22</v>
      </c>
      <c r="L154" s="17" t="s">
        <v>37</v>
      </c>
      <c r="M154" s="17" t="s">
        <v>342</v>
      </c>
    </row>
    <row r="155" spans="1:13" ht="38.25" customHeight="1">
      <c r="A155" s="17" t="s">
        <v>293</v>
      </c>
      <c r="B155" s="17"/>
      <c r="C155" s="20" t="s">
        <v>344</v>
      </c>
      <c r="D155" s="20" t="s">
        <v>18</v>
      </c>
      <c r="E155" s="20" t="s">
        <v>19</v>
      </c>
      <c r="F155" s="20" t="s">
        <v>22</v>
      </c>
      <c r="G155" s="29" t="s">
        <v>21</v>
      </c>
      <c r="H155" s="60">
        <v>14900</v>
      </c>
      <c r="I155" s="60">
        <v>18029</v>
      </c>
      <c r="J155" s="54">
        <v>14900</v>
      </c>
      <c r="K155" s="29" t="s">
        <v>22</v>
      </c>
      <c r="L155" s="17" t="s">
        <v>37</v>
      </c>
      <c r="M155" s="17" t="s">
        <v>342</v>
      </c>
    </row>
    <row r="156" spans="1:13" ht="39" customHeight="1">
      <c r="A156" s="17" t="s">
        <v>293</v>
      </c>
      <c r="B156" s="17"/>
      <c r="C156" s="20" t="s">
        <v>345</v>
      </c>
      <c r="D156" s="20" t="s">
        <v>18</v>
      </c>
      <c r="E156" s="20" t="s">
        <v>19</v>
      </c>
      <c r="F156" s="20" t="s">
        <v>22</v>
      </c>
      <c r="G156" s="29" t="s">
        <v>21</v>
      </c>
      <c r="H156" s="60">
        <v>14000</v>
      </c>
      <c r="I156" s="60">
        <v>16940</v>
      </c>
      <c r="J156" s="54">
        <v>14000</v>
      </c>
      <c r="K156" s="29" t="s">
        <v>22</v>
      </c>
      <c r="L156" s="17" t="s">
        <v>37</v>
      </c>
      <c r="M156" s="17" t="s">
        <v>342</v>
      </c>
    </row>
    <row r="157" spans="1:13" ht="38.25" customHeight="1">
      <c r="A157" s="17" t="s">
        <v>293</v>
      </c>
      <c r="B157" s="17"/>
      <c r="C157" s="20" t="s">
        <v>346</v>
      </c>
      <c r="D157" s="20" t="s">
        <v>18</v>
      </c>
      <c r="E157" s="20" t="s">
        <v>19</v>
      </c>
      <c r="F157" s="20" t="s">
        <v>22</v>
      </c>
      <c r="G157" s="29" t="s">
        <v>21</v>
      </c>
      <c r="H157" s="60">
        <v>14000</v>
      </c>
      <c r="I157" s="60">
        <v>16940</v>
      </c>
      <c r="J157" s="54">
        <v>14000</v>
      </c>
      <c r="K157" s="29" t="s">
        <v>22</v>
      </c>
      <c r="L157" s="17" t="s">
        <v>37</v>
      </c>
      <c r="M157" s="17" t="s">
        <v>342</v>
      </c>
    </row>
    <row r="158" spans="1:13" ht="38.25" customHeight="1">
      <c r="A158" s="17" t="s">
        <v>293</v>
      </c>
      <c r="B158" s="17"/>
      <c r="C158" s="20" t="s">
        <v>347</v>
      </c>
      <c r="D158" s="20" t="s">
        <v>49</v>
      </c>
      <c r="E158" s="17" t="s">
        <v>19</v>
      </c>
      <c r="F158" s="29" t="s">
        <v>22</v>
      </c>
      <c r="G158" s="29" t="s">
        <v>21</v>
      </c>
      <c r="H158" s="60">
        <v>3200</v>
      </c>
      <c r="I158" s="60">
        <v>3872</v>
      </c>
      <c r="J158" s="54">
        <v>3200</v>
      </c>
      <c r="K158" s="29" t="s">
        <v>22</v>
      </c>
      <c r="L158" s="17" t="s">
        <v>37</v>
      </c>
      <c r="M158" s="17" t="s">
        <v>342</v>
      </c>
    </row>
    <row r="159" spans="1:13" ht="38.25" customHeight="1">
      <c r="A159" s="17" t="s">
        <v>293</v>
      </c>
      <c r="B159" s="17"/>
      <c r="C159" s="20" t="s">
        <v>348</v>
      </c>
      <c r="D159" s="20" t="s">
        <v>18</v>
      </c>
      <c r="E159" s="17" t="s">
        <v>19</v>
      </c>
      <c r="F159" s="29" t="s">
        <v>22</v>
      </c>
      <c r="G159" s="29" t="s">
        <v>21</v>
      </c>
      <c r="H159" s="60">
        <v>1210</v>
      </c>
      <c r="I159" s="60">
        <v>1464.1</v>
      </c>
      <c r="J159" s="54">
        <v>1210</v>
      </c>
      <c r="K159" s="29" t="s">
        <v>22</v>
      </c>
      <c r="L159" s="17" t="s">
        <v>37</v>
      </c>
      <c r="M159" s="17" t="s">
        <v>342</v>
      </c>
    </row>
    <row r="160" spans="1:13" ht="39" customHeight="1">
      <c r="A160" s="17" t="s">
        <v>293</v>
      </c>
      <c r="B160" s="17"/>
      <c r="C160" s="20" t="s">
        <v>349</v>
      </c>
      <c r="D160" s="20" t="s">
        <v>18</v>
      </c>
      <c r="E160" s="29" t="s">
        <v>19</v>
      </c>
      <c r="F160" s="29" t="s">
        <v>22</v>
      </c>
      <c r="G160" s="29" t="s">
        <v>21</v>
      </c>
      <c r="H160" s="60">
        <v>3900</v>
      </c>
      <c r="I160" s="60">
        <v>4719</v>
      </c>
      <c r="J160" s="54">
        <v>3900</v>
      </c>
      <c r="K160" s="29" t="s">
        <v>22</v>
      </c>
      <c r="L160" s="17" t="s">
        <v>43</v>
      </c>
      <c r="M160" s="17" t="s">
        <v>350</v>
      </c>
    </row>
    <row r="161" spans="1:13" ht="38.25" customHeight="1">
      <c r="A161" s="17" t="s">
        <v>293</v>
      </c>
      <c r="B161" s="17"/>
      <c r="C161" s="20" t="s">
        <v>351</v>
      </c>
      <c r="D161" s="20" t="s">
        <v>18</v>
      </c>
      <c r="E161" s="29" t="s">
        <v>19</v>
      </c>
      <c r="F161" s="16" t="s">
        <v>22</v>
      </c>
      <c r="G161" s="29" t="s">
        <v>21</v>
      </c>
      <c r="H161" s="60">
        <v>14900</v>
      </c>
      <c r="I161" s="60">
        <v>18029</v>
      </c>
      <c r="J161" s="54">
        <v>14900</v>
      </c>
      <c r="K161" s="29" t="s">
        <v>22</v>
      </c>
      <c r="L161" s="17" t="s">
        <v>37</v>
      </c>
      <c r="M161" s="17" t="s">
        <v>342</v>
      </c>
    </row>
    <row r="162" spans="1:13" ht="38.25" customHeight="1">
      <c r="A162" s="17" t="s">
        <v>293</v>
      </c>
      <c r="B162" s="17"/>
      <c r="C162" s="20" t="s">
        <v>352</v>
      </c>
      <c r="D162" s="20" t="s">
        <v>18</v>
      </c>
      <c r="E162" s="16" t="s">
        <v>19</v>
      </c>
      <c r="F162" s="16" t="s">
        <v>22</v>
      </c>
      <c r="G162" s="29" t="s">
        <v>21</v>
      </c>
      <c r="H162" s="60">
        <v>3900</v>
      </c>
      <c r="I162" s="60">
        <v>4719</v>
      </c>
      <c r="J162" s="54">
        <v>3900</v>
      </c>
      <c r="K162" s="29" t="s">
        <v>22</v>
      </c>
      <c r="L162" s="17" t="s">
        <v>37</v>
      </c>
      <c r="M162" s="17" t="s">
        <v>342</v>
      </c>
    </row>
    <row r="163" spans="1:13" ht="38.25" customHeight="1">
      <c r="A163" s="17" t="s">
        <v>293</v>
      </c>
      <c r="B163" s="17"/>
      <c r="C163" s="20" t="s">
        <v>353</v>
      </c>
      <c r="D163" s="20" t="s">
        <v>49</v>
      </c>
      <c r="E163" s="16" t="s">
        <v>19</v>
      </c>
      <c r="F163" s="16" t="s">
        <v>22</v>
      </c>
      <c r="G163" s="29" t="s">
        <v>21</v>
      </c>
      <c r="H163" s="60">
        <v>5000</v>
      </c>
      <c r="I163" s="60">
        <v>6050</v>
      </c>
      <c r="J163" s="60">
        <v>5000</v>
      </c>
      <c r="K163" s="29" t="s">
        <v>22</v>
      </c>
      <c r="L163" s="17" t="s">
        <v>37</v>
      </c>
      <c r="M163" s="17" t="s">
        <v>354</v>
      </c>
    </row>
    <row r="164" spans="1:13" ht="38.25" customHeight="1">
      <c r="A164" s="17" t="s">
        <v>293</v>
      </c>
      <c r="B164" s="20"/>
      <c r="C164" s="20" t="s">
        <v>355</v>
      </c>
      <c r="D164" s="20" t="s">
        <v>49</v>
      </c>
      <c r="E164" s="20" t="s">
        <v>356</v>
      </c>
      <c r="F164" s="20" t="s">
        <v>22</v>
      </c>
      <c r="G164" s="20" t="s">
        <v>21</v>
      </c>
      <c r="H164" s="21">
        <v>4000</v>
      </c>
      <c r="I164" s="21">
        <v>4840</v>
      </c>
      <c r="J164" s="21">
        <v>4000</v>
      </c>
      <c r="K164" s="35" t="s">
        <v>22</v>
      </c>
      <c r="L164" s="20" t="s">
        <v>37</v>
      </c>
      <c r="M164" s="20" t="s">
        <v>342</v>
      </c>
    </row>
    <row r="165" spans="1:13" ht="39" customHeight="1">
      <c r="A165" s="13" t="s">
        <v>357</v>
      </c>
      <c r="B165" s="13"/>
      <c r="C165" s="13" t="s">
        <v>358</v>
      </c>
      <c r="D165" s="13" t="s">
        <v>18</v>
      </c>
      <c r="E165" s="13" t="s">
        <v>359</v>
      </c>
      <c r="F165" s="13" t="s">
        <v>20</v>
      </c>
      <c r="G165" s="13" t="s">
        <v>21</v>
      </c>
      <c r="H165" s="13">
        <v>58800</v>
      </c>
      <c r="I165" s="14">
        <v>17788</v>
      </c>
      <c r="J165" s="15">
        <v>14700</v>
      </c>
      <c r="K165" s="23" t="s">
        <v>22</v>
      </c>
      <c r="L165" s="13" t="s">
        <v>43</v>
      </c>
      <c r="M165" s="13" t="s">
        <v>360</v>
      </c>
    </row>
    <row r="166" spans="1:13" ht="39" customHeight="1">
      <c r="A166" s="13" t="s">
        <v>357</v>
      </c>
      <c r="B166" s="13"/>
      <c r="C166" s="13" t="s">
        <v>361</v>
      </c>
      <c r="D166" s="13" t="s">
        <v>18</v>
      </c>
      <c r="E166" s="13" t="s">
        <v>70</v>
      </c>
      <c r="F166" s="13" t="s">
        <v>103</v>
      </c>
      <c r="G166" s="13"/>
      <c r="H166" s="14">
        <v>247933.88</v>
      </c>
      <c r="I166" s="14">
        <v>300000</v>
      </c>
      <c r="J166" s="14">
        <v>247933.88</v>
      </c>
      <c r="K166" s="13" t="s">
        <v>362</v>
      </c>
      <c r="L166" s="13" t="s">
        <v>43</v>
      </c>
      <c r="M166" s="13" t="s">
        <v>363</v>
      </c>
    </row>
    <row r="167" spans="1:13" ht="39" customHeight="1">
      <c r="A167" s="13" t="s">
        <v>357</v>
      </c>
      <c r="B167" s="13"/>
      <c r="C167" s="13" t="s">
        <v>364</v>
      </c>
      <c r="D167" s="13" t="s">
        <v>18</v>
      </c>
      <c r="E167" s="13" t="s">
        <v>359</v>
      </c>
      <c r="F167" s="13" t="s">
        <v>20</v>
      </c>
      <c r="G167" s="13" t="s">
        <v>21</v>
      </c>
      <c r="H167" s="14">
        <v>139000</v>
      </c>
      <c r="I167" s="14">
        <v>42000</v>
      </c>
      <c r="J167" s="14">
        <v>34750</v>
      </c>
      <c r="K167" s="23" t="s">
        <v>22</v>
      </c>
      <c r="L167" s="13"/>
      <c r="M167" s="13" t="s">
        <v>360</v>
      </c>
    </row>
    <row r="168" spans="1:13" ht="39" customHeight="1">
      <c r="A168" s="13" t="s">
        <v>357</v>
      </c>
      <c r="B168" s="13"/>
      <c r="C168" s="13" t="s">
        <v>365</v>
      </c>
      <c r="D168" s="13" t="s">
        <v>18</v>
      </c>
      <c r="E168" s="13" t="s">
        <v>359</v>
      </c>
      <c r="F168" s="13" t="s">
        <v>22</v>
      </c>
      <c r="G168" s="13" t="s">
        <v>21</v>
      </c>
      <c r="H168" s="14">
        <v>6500</v>
      </c>
      <c r="I168" s="14">
        <v>6865</v>
      </c>
      <c r="J168" s="14">
        <v>6500</v>
      </c>
      <c r="K168" s="23" t="s">
        <v>22</v>
      </c>
      <c r="L168" s="13" t="s">
        <v>43</v>
      </c>
      <c r="M168" s="13" t="s">
        <v>277</v>
      </c>
    </row>
    <row r="169" spans="1:13" ht="39" customHeight="1">
      <c r="A169" s="13" t="s">
        <v>357</v>
      </c>
      <c r="B169" s="13"/>
      <c r="C169" s="13" t="s">
        <v>366</v>
      </c>
      <c r="D169" s="13" t="s">
        <v>18</v>
      </c>
      <c r="E169" s="13" t="s">
        <v>359</v>
      </c>
      <c r="F169" s="13"/>
      <c r="G169" s="13" t="s">
        <v>21</v>
      </c>
      <c r="H169" s="14"/>
      <c r="I169" s="14"/>
      <c r="J169" s="14"/>
      <c r="K169" s="13"/>
      <c r="L169" s="13"/>
      <c r="M169" s="13"/>
    </row>
    <row r="170" spans="1:13" ht="39" customHeight="1">
      <c r="A170" s="13" t="s">
        <v>357</v>
      </c>
      <c r="B170" s="13"/>
      <c r="C170" s="13" t="s">
        <v>367</v>
      </c>
      <c r="D170" s="13" t="s">
        <v>18</v>
      </c>
      <c r="E170" s="13" t="s">
        <v>19</v>
      </c>
      <c r="F170" s="13" t="s">
        <v>22</v>
      </c>
      <c r="G170" s="13" t="s">
        <v>21</v>
      </c>
      <c r="H170" s="14">
        <v>2892</v>
      </c>
      <c r="I170" s="14">
        <v>3500</v>
      </c>
      <c r="J170" s="14">
        <v>2892</v>
      </c>
      <c r="K170" s="23" t="s">
        <v>22</v>
      </c>
      <c r="L170" s="13" t="s">
        <v>37</v>
      </c>
      <c r="M170" s="13" t="s">
        <v>354</v>
      </c>
    </row>
    <row r="171" spans="1:13" ht="64.5" customHeight="1">
      <c r="A171" s="13" t="s">
        <v>357</v>
      </c>
      <c r="B171" s="13" t="s">
        <v>278</v>
      </c>
      <c r="C171" s="13" t="s">
        <v>368</v>
      </c>
      <c r="D171" s="13" t="s">
        <v>49</v>
      </c>
      <c r="E171" s="13" t="s">
        <v>207</v>
      </c>
      <c r="F171" s="13" t="s">
        <v>22</v>
      </c>
      <c r="G171" s="13" t="s">
        <v>21</v>
      </c>
      <c r="H171" s="14"/>
      <c r="I171" s="14"/>
      <c r="J171" s="14"/>
      <c r="K171" s="13" t="s">
        <v>313</v>
      </c>
      <c r="L171" s="13" t="s">
        <v>43</v>
      </c>
      <c r="M171" s="13"/>
    </row>
    <row r="172" spans="1:13" ht="39" customHeight="1">
      <c r="A172" s="13" t="s">
        <v>357</v>
      </c>
      <c r="B172" s="13" t="s">
        <v>278</v>
      </c>
      <c r="C172" s="13" t="s">
        <v>369</v>
      </c>
      <c r="D172" s="13" t="s">
        <v>49</v>
      </c>
      <c r="E172" s="13" t="s">
        <v>19</v>
      </c>
      <c r="F172" s="13" t="s">
        <v>20</v>
      </c>
      <c r="G172" s="13" t="s">
        <v>21</v>
      </c>
      <c r="H172" s="14">
        <v>1735</v>
      </c>
      <c r="I172" s="14">
        <v>2100</v>
      </c>
      <c r="J172" s="14">
        <v>1735</v>
      </c>
      <c r="K172" s="23" t="s">
        <v>370</v>
      </c>
      <c r="L172" s="13" t="s">
        <v>43</v>
      </c>
      <c r="M172" s="13" t="s">
        <v>277</v>
      </c>
    </row>
    <row r="173" spans="1:13" ht="39" customHeight="1">
      <c r="A173" s="13" t="s">
        <v>357</v>
      </c>
      <c r="B173" s="13" t="s">
        <v>278</v>
      </c>
      <c r="C173" s="13" t="s">
        <v>371</v>
      </c>
      <c r="D173" s="13" t="s">
        <v>49</v>
      </c>
      <c r="E173" s="13"/>
      <c r="F173" s="13" t="s">
        <v>20</v>
      </c>
      <c r="G173" s="13" t="s">
        <v>21</v>
      </c>
      <c r="H173" s="14">
        <v>2000</v>
      </c>
      <c r="I173" s="14">
        <f>H173*1.21</f>
        <v>2420</v>
      </c>
      <c r="J173" s="14">
        <f aca="true" t="shared" si="1" ref="J173:J180">H173</f>
        <v>2000</v>
      </c>
      <c r="K173" s="23" t="s">
        <v>20</v>
      </c>
      <c r="L173" s="13" t="s">
        <v>43</v>
      </c>
      <c r="M173" s="13"/>
    </row>
    <row r="174" spans="1:13" ht="39" customHeight="1">
      <c r="A174" s="13" t="s">
        <v>357</v>
      </c>
      <c r="B174" s="13" t="s">
        <v>278</v>
      </c>
      <c r="C174" s="13" t="s">
        <v>372</v>
      </c>
      <c r="D174" s="13" t="s">
        <v>49</v>
      </c>
      <c r="E174" s="13"/>
      <c r="F174" s="13" t="s">
        <v>20</v>
      </c>
      <c r="G174" s="13" t="s">
        <v>21</v>
      </c>
      <c r="H174" s="14">
        <f aca="true" t="shared" si="2" ref="H174:H180">I174/1.21</f>
        <v>1239.6694214876034</v>
      </c>
      <c r="I174" s="14">
        <v>1500</v>
      </c>
      <c r="J174" s="14">
        <f t="shared" si="1"/>
        <v>1239.6694214876034</v>
      </c>
      <c r="K174" s="23" t="s">
        <v>20</v>
      </c>
      <c r="L174" s="13" t="s">
        <v>43</v>
      </c>
      <c r="M174" s="13"/>
    </row>
    <row r="175" spans="1:13" ht="39" customHeight="1">
      <c r="A175" s="13" t="s">
        <v>357</v>
      </c>
      <c r="B175" s="13" t="s">
        <v>278</v>
      </c>
      <c r="C175" s="13" t="s">
        <v>373</v>
      </c>
      <c r="D175" s="13" t="s">
        <v>49</v>
      </c>
      <c r="E175" s="13"/>
      <c r="F175" s="13" t="s">
        <v>20</v>
      </c>
      <c r="G175" s="13" t="s">
        <v>21</v>
      </c>
      <c r="H175" s="14">
        <f t="shared" si="2"/>
        <v>1322.314049586777</v>
      </c>
      <c r="I175" s="14">
        <v>1600</v>
      </c>
      <c r="J175" s="14">
        <f t="shared" si="1"/>
        <v>1322.314049586777</v>
      </c>
      <c r="K175" s="23" t="s">
        <v>20</v>
      </c>
      <c r="L175" s="13" t="s">
        <v>43</v>
      </c>
      <c r="M175" s="13"/>
    </row>
    <row r="176" spans="1:13" ht="39" customHeight="1">
      <c r="A176" s="13" t="s">
        <v>357</v>
      </c>
      <c r="B176" s="13" t="s">
        <v>278</v>
      </c>
      <c r="C176" s="13" t="s">
        <v>374</v>
      </c>
      <c r="D176" s="13" t="s">
        <v>49</v>
      </c>
      <c r="E176" s="13"/>
      <c r="F176" s="13" t="s">
        <v>20</v>
      </c>
      <c r="G176" s="13" t="s">
        <v>21</v>
      </c>
      <c r="H176" s="14">
        <f t="shared" si="2"/>
        <v>1322.314049586777</v>
      </c>
      <c r="I176" s="14">
        <v>1600</v>
      </c>
      <c r="J176" s="14">
        <f t="shared" si="1"/>
        <v>1322.314049586777</v>
      </c>
      <c r="K176" s="23" t="s">
        <v>20</v>
      </c>
      <c r="L176" s="13" t="s">
        <v>43</v>
      </c>
      <c r="M176" s="13"/>
    </row>
    <row r="177" spans="1:13" ht="39" customHeight="1">
      <c r="A177" s="13" t="s">
        <v>357</v>
      </c>
      <c r="B177" s="13" t="s">
        <v>278</v>
      </c>
      <c r="C177" s="13" t="s">
        <v>375</v>
      </c>
      <c r="D177" s="13" t="s">
        <v>49</v>
      </c>
      <c r="E177" s="13"/>
      <c r="F177" s="13" t="s">
        <v>20</v>
      </c>
      <c r="G177" s="13" t="s">
        <v>21</v>
      </c>
      <c r="H177" s="14">
        <f t="shared" si="2"/>
        <v>2644.628099173554</v>
      </c>
      <c r="I177" s="14">
        <v>3200</v>
      </c>
      <c r="J177" s="14">
        <f t="shared" si="1"/>
        <v>2644.628099173554</v>
      </c>
      <c r="K177" s="23" t="s">
        <v>20</v>
      </c>
      <c r="L177" s="13" t="s">
        <v>43</v>
      </c>
      <c r="M177" s="13"/>
    </row>
    <row r="178" spans="1:13" ht="39" customHeight="1">
      <c r="A178" s="13" t="s">
        <v>357</v>
      </c>
      <c r="B178" s="13" t="s">
        <v>278</v>
      </c>
      <c r="C178" s="13" t="s">
        <v>376</v>
      </c>
      <c r="D178" s="13" t="s">
        <v>49</v>
      </c>
      <c r="E178" s="13"/>
      <c r="F178" s="13" t="s">
        <v>20</v>
      </c>
      <c r="G178" s="13" t="s">
        <v>21</v>
      </c>
      <c r="H178" s="14">
        <f t="shared" si="2"/>
        <v>3966.942148760331</v>
      </c>
      <c r="I178" s="14">
        <v>4800</v>
      </c>
      <c r="J178" s="14">
        <f t="shared" si="1"/>
        <v>3966.942148760331</v>
      </c>
      <c r="K178" s="23" t="s">
        <v>20</v>
      </c>
      <c r="L178" s="13" t="s">
        <v>43</v>
      </c>
      <c r="M178" s="13"/>
    </row>
    <row r="179" spans="1:13" ht="39" customHeight="1">
      <c r="A179" s="13" t="s">
        <v>357</v>
      </c>
      <c r="B179" s="13" t="s">
        <v>278</v>
      </c>
      <c r="C179" s="13" t="s">
        <v>377</v>
      </c>
      <c r="D179" s="13" t="s">
        <v>49</v>
      </c>
      <c r="E179" s="13"/>
      <c r="F179" s="13" t="s">
        <v>20</v>
      </c>
      <c r="G179" s="13" t="s">
        <v>21</v>
      </c>
      <c r="H179" s="14">
        <f t="shared" si="2"/>
        <v>2479.3388429752067</v>
      </c>
      <c r="I179" s="14">
        <v>3000</v>
      </c>
      <c r="J179" s="14">
        <f t="shared" si="1"/>
        <v>2479.3388429752067</v>
      </c>
      <c r="K179" s="23" t="s">
        <v>20</v>
      </c>
      <c r="L179" s="13" t="s">
        <v>43</v>
      </c>
      <c r="M179" s="13"/>
    </row>
    <row r="180" spans="1:13" ht="39" customHeight="1">
      <c r="A180" s="13" t="s">
        <v>357</v>
      </c>
      <c r="B180" s="13"/>
      <c r="C180" s="13" t="s">
        <v>378</v>
      </c>
      <c r="D180" s="13" t="s">
        <v>18</v>
      </c>
      <c r="E180" s="13"/>
      <c r="F180" s="13" t="s">
        <v>20</v>
      </c>
      <c r="G180" s="13" t="s">
        <v>21</v>
      </c>
      <c r="H180" s="14">
        <f t="shared" si="2"/>
        <v>991.7355371900827</v>
      </c>
      <c r="I180" s="14">
        <v>1200</v>
      </c>
      <c r="J180" s="14">
        <f t="shared" si="1"/>
        <v>991.7355371900827</v>
      </c>
      <c r="K180" s="23" t="s">
        <v>20</v>
      </c>
      <c r="L180" s="13" t="s">
        <v>43</v>
      </c>
      <c r="M180" s="13" t="s">
        <v>354</v>
      </c>
    </row>
  </sheetData>
  <sheetProtection formatCells="0" formatColumns="0" formatRows="0" insertColumns="0" insertRows="0" insertHyperlinks="0" deleteColumns="0" deleteRows="0" sort="0" autoFilter="0" pivotTables="0"/>
  <autoFilter ref="A2:BB180"/>
  <mergeCells count="1">
    <mergeCell ref="A1:M1"/>
  </mergeCells>
  <printOptions/>
  <pageMargins left="0.4330708661417323" right="0.03937007874015748" top="0.1968503937007874" bottom="0.35433070866141736" header="0.11811023622047245" footer="0"/>
  <pageSetup horizontalDpi="600" verticalDpi="600" orientation="landscape" paperSize="66"/>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nasantamaria</dc:creator>
  <cp:keywords/>
  <dc:description/>
  <cp:lastModifiedBy>nasantamaria</cp:lastModifiedBy>
  <dcterms:created xsi:type="dcterms:W3CDTF">2019-11-26T12:42:41Z</dcterms:created>
  <dcterms:modified xsi:type="dcterms:W3CDTF">2022-05-17T11:21:17Z</dcterms:modified>
  <cp:category/>
  <cp:version/>
  <cp:contentType/>
  <cp:contentStatus/>
</cp:coreProperties>
</file>